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smit\OneDrive\Documents\01_Working Projects\Workbook\FINAL Drafts\"/>
    </mc:Choice>
  </mc:AlternateContent>
  <xr:revisionPtr revIDLastSave="0" documentId="13_ncr:1_{99847633-B95D-448F-B3B6-42C63AC8810D}" xr6:coauthVersionLast="47" xr6:coauthVersionMax="47" xr10:uidLastSave="{00000000-0000-0000-0000-000000000000}"/>
  <bookViews>
    <workbookView xWindow="76680" yWindow="-120" windowWidth="29040" windowHeight="15720" tabRatio="861" xr2:uid="{00000000-000D-0000-FFFF-FFFF00000000}"/>
  </bookViews>
  <sheets>
    <sheet name="Cover Sheet" sheetId="83" r:id="rId1"/>
    <sheet name="0-Key Documents" sheetId="29" r:id="rId2"/>
    <sheet name="1.1-Building Envelope (WB)" sheetId="90" r:id="rId3"/>
    <sheet name="1.2-Building Envelope (Comp)" sheetId="88" r:id="rId4"/>
    <sheet name="2.1-Vent Cent_ERV#" sheetId="70" r:id="rId5"/>
    <sheet name="2.2-Vent DCent_DU_" sheetId="72" r:id="rId6"/>
    <sheet name="2.3-Vent DCent_Common_ERV#" sheetId="74" r:id="rId7"/>
    <sheet name="3-Heating &amp; Cooling" sheetId="56" r:id="rId8"/>
    <sheet name="4-Domestic Hot Water" sheetId="57" r:id="rId9"/>
    <sheet name="5-Appliances &amp; Electrical " sheetId="79" r:id="rId10"/>
    <sheet name="6-Renewables &amp; Electrification" sheetId="71" r:id="rId11"/>
    <sheet name="Dropdown menus" sheetId="17" r:id="rId12"/>
    <sheet name="Update Page" sheetId="15" r:id="rId13"/>
    <sheet name="Data entry Instr." sheetId="87" r:id="rId14"/>
  </sheets>
  <definedNames>
    <definedName name="_xlnm.Print_Area" localSheetId="3">'1.2-Building Envelope (Comp)'!$A$1:$M$27</definedName>
    <definedName name="_xlnm.Print_Area" localSheetId="4">'2.1-Vent Cent_ERV#'!$A$1:$AC$55</definedName>
    <definedName name="_xlnm.Print_Area" localSheetId="5">'2.2-Vent DCent_DU_'!$A$1:$W$120</definedName>
    <definedName name="_xlnm.Print_Area" localSheetId="6">'2.3-Vent DCent_Common_ERV#'!$A$1:$X$47</definedName>
    <definedName name="_xlnm.Print_Area" localSheetId="9">'5-Appliances &amp; Electrical '!$A$1:$P$61</definedName>
    <definedName name="_xlnm.Print_Titles" localSheetId="5">'2.2-Vent DCent_DU_'!$1:$8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90" l="1"/>
  <c r="K27" i="90" s="1"/>
  <c r="L28" i="90" s="1"/>
  <c r="K26" i="90"/>
  <c r="K25" i="90"/>
  <c r="L22" i="90"/>
  <c r="K22" i="90" s="1"/>
  <c r="L23" i="90" s="1"/>
  <c r="K21" i="90"/>
  <c r="K20" i="90"/>
  <c r="L18" i="90"/>
  <c r="K18" i="90" s="1"/>
  <c r="K17" i="90"/>
  <c r="K16" i="90"/>
  <c r="B15" i="90"/>
  <c r="L11" i="90"/>
  <c r="L10" i="90"/>
  <c r="T85" i="72" l="1"/>
  <c r="S89" i="72"/>
  <c r="T89" i="72"/>
  <c r="U89" i="72"/>
  <c r="S90" i="72"/>
  <c r="T90" i="72"/>
  <c r="U90" i="72"/>
  <c r="S91" i="72"/>
  <c r="T91" i="72"/>
  <c r="U91" i="72"/>
  <c r="S92" i="72"/>
  <c r="T92" i="72"/>
  <c r="U92" i="72"/>
  <c r="S93" i="72"/>
  <c r="T93" i="72"/>
  <c r="U93" i="72"/>
  <c r="P94" i="72"/>
  <c r="Q94" i="72"/>
  <c r="S98" i="72"/>
  <c r="T98" i="72"/>
  <c r="U98" i="72"/>
  <c r="S99" i="72"/>
  <c r="T99" i="72"/>
  <c r="U99" i="72"/>
  <c r="S100" i="72"/>
  <c r="T100" i="72"/>
  <c r="U100" i="72"/>
  <c r="S101" i="72"/>
  <c r="T101" i="72"/>
  <c r="U101" i="72"/>
  <c r="S102" i="72"/>
  <c r="T102" i="72"/>
  <c r="U102" i="72"/>
  <c r="P103" i="72"/>
  <c r="Q103" i="72"/>
  <c r="Q67" i="72" l="1"/>
  <c r="P67" i="72"/>
  <c r="U66" i="72"/>
  <c r="T66" i="72"/>
  <c r="S66" i="72"/>
  <c r="U65" i="72"/>
  <c r="T65" i="72"/>
  <c r="S65" i="72"/>
  <c r="U64" i="72"/>
  <c r="T64" i="72"/>
  <c r="S64" i="72"/>
  <c r="U63" i="72"/>
  <c r="T63" i="72"/>
  <c r="S63" i="72"/>
  <c r="U62" i="72"/>
  <c r="T62" i="72"/>
  <c r="S62" i="72"/>
  <c r="Q58" i="72"/>
  <c r="P58" i="72"/>
  <c r="U57" i="72"/>
  <c r="T57" i="72"/>
  <c r="S57" i="72"/>
  <c r="U56" i="72"/>
  <c r="T56" i="72"/>
  <c r="S56" i="72"/>
  <c r="U55" i="72"/>
  <c r="T55" i="72"/>
  <c r="S55" i="72"/>
  <c r="U54" i="72"/>
  <c r="T54" i="72"/>
  <c r="S54" i="72"/>
  <c r="U53" i="72"/>
  <c r="T53" i="72"/>
  <c r="S53" i="72"/>
  <c r="T49" i="72"/>
  <c r="F22" i="83" l="1"/>
  <c r="Q31" i="74" l="1"/>
  <c r="P31" i="74"/>
  <c r="U30" i="74"/>
  <c r="T30" i="74"/>
  <c r="S30" i="74"/>
  <c r="U29" i="74"/>
  <c r="T29" i="74"/>
  <c r="S29" i="74"/>
  <c r="U28" i="74"/>
  <c r="T28" i="74"/>
  <c r="S28" i="74"/>
  <c r="U27" i="74"/>
  <c r="T27" i="74"/>
  <c r="S27" i="74"/>
  <c r="U26" i="74"/>
  <c r="T26" i="74"/>
  <c r="S26" i="74"/>
  <c r="Q22" i="74"/>
  <c r="P22" i="74"/>
  <c r="U21" i="74"/>
  <c r="T21" i="74"/>
  <c r="S21" i="74"/>
  <c r="U20" i="74"/>
  <c r="T20" i="74"/>
  <c r="S20" i="74"/>
  <c r="U19" i="74"/>
  <c r="T19" i="74"/>
  <c r="S19" i="74"/>
  <c r="U18" i="74"/>
  <c r="T18" i="74"/>
  <c r="S18" i="74"/>
  <c r="U17" i="74"/>
  <c r="T17" i="74"/>
  <c r="S17" i="74"/>
  <c r="T13" i="74"/>
  <c r="Q31" i="72" l="1"/>
  <c r="P31" i="72"/>
  <c r="U30" i="72"/>
  <c r="T30" i="72"/>
  <c r="S30" i="72"/>
  <c r="U29" i="72"/>
  <c r="T29" i="72"/>
  <c r="S29" i="72"/>
  <c r="U28" i="72"/>
  <c r="T28" i="72"/>
  <c r="S28" i="72"/>
  <c r="U27" i="72"/>
  <c r="T27" i="72"/>
  <c r="S27" i="72"/>
  <c r="U26" i="72"/>
  <c r="T26" i="72"/>
  <c r="S26" i="72"/>
  <c r="Q22" i="72"/>
  <c r="T13" i="72" s="1"/>
  <c r="P22" i="72"/>
  <c r="U21" i="72"/>
  <c r="T21" i="72"/>
  <c r="S21" i="72"/>
  <c r="U20" i="72"/>
  <c r="T20" i="72"/>
  <c r="S20" i="72"/>
  <c r="U19" i="72"/>
  <c r="T19" i="72"/>
  <c r="S19" i="72"/>
  <c r="U18" i="72"/>
  <c r="T18" i="72"/>
  <c r="S18" i="72"/>
  <c r="U17" i="72"/>
  <c r="S17" i="72"/>
  <c r="T17" i="72" s="1"/>
  <c r="Z13" i="70"/>
  <c r="Z17" i="70"/>
  <c r="O25" i="71"/>
  <c r="O24" i="71"/>
  <c r="O26" i="71" l="1"/>
  <c r="AA39" i="70"/>
  <c r="Z39" i="70"/>
  <c r="Y39" i="70"/>
  <c r="AA38" i="70"/>
  <c r="Z38" i="70"/>
  <c r="Y38" i="70"/>
  <c r="AA37" i="70"/>
  <c r="Z37" i="70"/>
  <c r="Y37" i="70"/>
  <c r="AA36" i="70"/>
  <c r="Z36" i="70"/>
  <c r="Y36" i="70"/>
  <c r="AA35" i="70"/>
  <c r="Z35" i="70"/>
  <c r="Y35" i="70"/>
  <c r="AA34" i="70"/>
  <c r="Z34" i="70"/>
  <c r="Y34" i="70"/>
  <c r="AA33" i="70"/>
  <c r="Z33" i="70"/>
  <c r="Y33" i="70"/>
  <c r="AA32" i="70"/>
  <c r="Z32" i="70"/>
  <c r="Y32" i="70"/>
  <c r="AA31" i="70"/>
  <c r="Z31" i="70"/>
  <c r="Y31" i="70"/>
  <c r="AA30" i="70"/>
  <c r="Z30" i="70"/>
  <c r="Y30" i="70"/>
  <c r="AA26" i="70"/>
  <c r="Z26" i="70"/>
  <c r="Y26" i="70"/>
  <c r="AA25" i="70"/>
  <c r="Z25" i="70"/>
  <c r="Y25" i="70"/>
  <c r="AA24" i="70"/>
  <c r="Z24" i="70"/>
  <c r="Y24" i="70"/>
  <c r="AA23" i="70"/>
  <c r="Z23" i="70"/>
  <c r="Y23" i="70"/>
  <c r="AA22" i="70"/>
  <c r="Z22" i="70"/>
  <c r="Y22" i="70"/>
  <c r="AA21" i="70"/>
  <c r="Z21" i="70"/>
  <c r="Y21" i="70"/>
  <c r="AA20" i="70"/>
  <c r="Z20" i="70"/>
  <c r="Y20" i="70"/>
  <c r="AA19" i="70"/>
  <c r="Z19" i="70"/>
  <c r="Y19" i="70"/>
  <c r="AA18" i="70"/>
  <c r="Z18" i="70"/>
  <c r="Y18" i="70"/>
  <c r="AA17" i="70"/>
  <c r="Y17"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Smith</author>
  </authors>
  <commentList>
    <comment ref="A1" authorId="0" shapeId="0" xr:uid="{48709BF7-3CE3-403E-B953-CB3C19740DAF}">
      <text>
        <r>
          <rPr>
            <b/>
            <sz val="9"/>
            <color indexed="81"/>
            <rFont val="Tahoma"/>
            <family val="2"/>
          </rPr>
          <t>Mark Smith:</t>
        </r>
        <r>
          <rPr>
            <sz val="9"/>
            <color indexed="81"/>
            <rFont val="Tahoma"/>
            <family val="2"/>
          </rPr>
          <t xml:space="preserve">
</t>
        </r>
      </text>
    </comment>
  </commentList>
</comments>
</file>

<file path=xl/sharedStrings.xml><?xml version="1.0" encoding="utf-8"?>
<sst xmlns="http://schemas.openxmlformats.org/spreadsheetml/2006/main" count="1618" uniqueCount="855">
  <si>
    <t>AL Alabama</t>
  </si>
  <si>
    <t xml:space="preserve">United States </t>
  </si>
  <si>
    <t>Project Name</t>
  </si>
  <si>
    <t>Yes</t>
  </si>
  <si>
    <t>AK Alaska</t>
  </si>
  <si>
    <t xml:space="preserve">Canada </t>
  </si>
  <si>
    <t>No</t>
  </si>
  <si>
    <t>AS American Samoa</t>
  </si>
  <si>
    <t xml:space="preserve">Mexico </t>
  </si>
  <si>
    <t>Street Address</t>
  </si>
  <si>
    <t>City</t>
  </si>
  <si>
    <t>State/Province</t>
  </si>
  <si>
    <t>Zip Code</t>
  </si>
  <si>
    <t>Country</t>
  </si>
  <si>
    <t>AZ Arizona</t>
  </si>
  <si>
    <t xml:space="preserve">Afghanistan </t>
  </si>
  <si>
    <t>AR Arkansas</t>
  </si>
  <si>
    <t xml:space="preserve">Albania </t>
  </si>
  <si>
    <t>CA California</t>
  </si>
  <si>
    <t xml:space="preserve">Andorra </t>
  </si>
  <si>
    <t>CT Connecticut</t>
  </si>
  <si>
    <t xml:space="preserve">Angola </t>
  </si>
  <si>
    <t xml:space="preserve">Argentina </t>
  </si>
  <si>
    <t>FL Florida</t>
  </si>
  <si>
    <t xml:space="preserve">Armenia </t>
  </si>
  <si>
    <t xml:space="preserve">Australia </t>
  </si>
  <si>
    <t>HI Hawaii</t>
  </si>
  <si>
    <t xml:space="preserve">Azerbaijan </t>
  </si>
  <si>
    <t>IN Indiana</t>
  </si>
  <si>
    <t xml:space="preserve">Bahamas, The </t>
  </si>
  <si>
    <t>IA Iowa</t>
  </si>
  <si>
    <t xml:space="preserve">Bahrain </t>
  </si>
  <si>
    <t xml:space="preserve">Bangladesh </t>
  </si>
  <si>
    <t>KY Kentucky</t>
  </si>
  <si>
    <t xml:space="preserve">Barbados </t>
  </si>
  <si>
    <t>LA Louisiana</t>
  </si>
  <si>
    <t xml:space="preserve">Belgium </t>
  </si>
  <si>
    <t xml:space="preserve">Benin </t>
  </si>
  <si>
    <t>MA Massachusetts</t>
  </si>
  <si>
    <t xml:space="preserve">Bhutan </t>
  </si>
  <si>
    <t>MI Michigan</t>
  </si>
  <si>
    <t xml:space="preserve">Bolivia </t>
  </si>
  <si>
    <t>MN Minnesota</t>
  </si>
  <si>
    <t xml:space="preserve">Bosnia &amp; Herzegovina </t>
  </si>
  <si>
    <t>MS Mississippi</t>
  </si>
  <si>
    <t xml:space="preserve">Botswana </t>
  </si>
  <si>
    <t xml:space="preserve">Brunei </t>
  </si>
  <si>
    <t>NE Nebraska</t>
  </si>
  <si>
    <t xml:space="preserve">Bulgaria </t>
  </si>
  <si>
    <t>NV Nevada</t>
  </si>
  <si>
    <t xml:space="preserve">Burkina Faso </t>
  </si>
  <si>
    <t>NH New Hampshire</t>
  </si>
  <si>
    <t xml:space="preserve">Burma </t>
  </si>
  <si>
    <t>NJ New Jersey</t>
  </si>
  <si>
    <t xml:space="preserve">Burundi </t>
  </si>
  <si>
    <t>NM New Mexico</t>
  </si>
  <si>
    <t xml:space="preserve">Cambodia </t>
  </si>
  <si>
    <t>NY New York</t>
  </si>
  <si>
    <t xml:space="preserve">Cameroon </t>
  </si>
  <si>
    <t>NC North Carolina</t>
  </si>
  <si>
    <t xml:space="preserve">Cape Verde </t>
  </si>
  <si>
    <t>ND North Dakota</t>
  </si>
  <si>
    <t xml:space="preserve">Cayman Islands </t>
  </si>
  <si>
    <t xml:space="preserve">Central African Rep. </t>
  </si>
  <si>
    <t>OH Ohio</t>
  </si>
  <si>
    <t xml:space="preserve">Chad </t>
  </si>
  <si>
    <t>OK Oklahoma</t>
  </si>
  <si>
    <t xml:space="preserve">Chile </t>
  </si>
  <si>
    <t>OR Oregon</t>
  </si>
  <si>
    <t xml:space="preserve">China </t>
  </si>
  <si>
    <t xml:space="preserve">Colombia </t>
  </si>
  <si>
    <t>PA Pennsylvania</t>
  </si>
  <si>
    <t xml:space="preserve">Comoros </t>
  </si>
  <si>
    <t>PR Puerto Rico</t>
  </si>
  <si>
    <t xml:space="preserve">Congo, Dem. Rep. </t>
  </si>
  <si>
    <t>RI Rhode Island</t>
  </si>
  <si>
    <t xml:space="preserve">Congo, Repub. of the </t>
  </si>
  <si>
    <t>SC South Carolina</t>
  </si>
  <si>
    <t xml:space="preserve">Cook Islands </t>
  </si>
  <si>
    <t>SD South Dakota</t>
  </si>
  <si>
    <t xml:space="preserve">Costa Rica </t>
  </si>
  <si>
    <t>TN Tennessee</t>
  </si>
  <si>
    <t xml:space="preserve">Cote d'Ivoire </t>
  </si>
  <si>
    <t>TX Texas</t>
  </si>
  <si>
    <t xml:space="preserve">Croatia </t>
  </si>
  <si>
    <t>UT Utah</t>
  </si>
  <si>
    <t xml:space="preserve">Cuba </t>
  </si>
  <si>
    <t>VT Vermont</t>
  </si>
  <si>
    <t xml:space="preserve">Cyprus </t>
  </si>
  <si>
    <t>VA Virginia</t>
  </si>
  <si>
    <t xml:space="preserve">Czech Republic </t>
  </si>
  <si>
    <t xml:space="preserve">Denmark </t>
  </si>
  <si>
    <t>WA Washington</t>
  </si>
  <si>
    <t xml:space="preserve">Djibouti </t>
  </si>
  <si>
    <t>WV West Virginia</t>
  </si>
  <si>
    <t xml:space="preserve">Dominica </t>
  </si>
  <si>
    <t>WI Wisconsin</t>
  </si>
  <si>
    <t xml:space="preserve">Dominican Republic </t>
  </si>
  <si>
    <t>WY Wyoming</t>
  </si>
  <si>
    <t xml:space="preserve">East Timor </t>
  </si>
  <si>
    <t>AB Alberta</t>
  </si>
  <si>
    <t xml:space="preserve">Ecuador </t>
  </si>
  <si>
    <t>BC British Columbia</t>
  </si>
  <si>
    <t xml:space="preserve">Egypt </t>
  </si>
  <si>
    <t>MB Manitoba</t>
  </si>
  <si>
    <t xml:space="preserve">El Salvador </t>
  </si>
  <si>
    <t>NB New Brunswick</t>
  </si>
  <si>
    <t xml:space="preserve">Equatorial Guinea </t>
  </si>
  <si>
    <t>NF Newfoundland</t>
  </si>
  <si>
    <t xml:space="preserve">Eritrea </t>
  </si>
  <si>
    <t>NT Northwest Territories</t>
  </si>
  <si>
    <t xml:space="preserve">Estonia </t>
  </si>
  <si>
    <t>NS Nova Scotia</t>
  </si>
  <si>
    <t xml:space="preserve">Ethiopia </t>
  </si>
  <si>
    <t>ON Ontario</t>
  </si>
  <si>
    <t xml:space="preserve">Faroe Islands </t>
  </si>
  <si>
    <t>PE Prince Edward Island</t>
  </si>
  <si>
    <t xml:space="preserve">Fiji </t>
  </si>
  <si>
    <t>QC Quebec</t>
  </si>
  <si>
    <t xml:space="preserve">Finland </t>
  </si>
  <si>
    <t>SK Saskatchewan</t>
  </si>
  <si>
    <t xml:space="preserve">France </t>
  </si>
  <si>
    <t>YT Yukon</t>
  </si>
  <si>
    <t xml:space="preserve">French Guiana </t>
  </si>
  <si>
    <t xml:space="preserve">French Polynesia </t>
  </si>
  <si>
    <t xml:space="preserve">Gabon </t>
  </si>
  <si>
    <t xml:space="preserve">Gambia, The </t>
  </si>
  <si>
    <t xml:space="preserve">Gaza Strip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</si>
  <si>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</si>
  <si>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</si>
  <si>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</si>
  <si>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</si>
  <si>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</si>
  <si>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</si>
  <si>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</si>
  <si>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</si>
  <si>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</si>
  <si>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</si>
  <si>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</si>
  <si>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</si>
  <si>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</si>
  <si>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</si>
  <si>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</si>
  <si>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 xml:space="preserve">Honduras </t>
  </si>
  <si>
    <t xml:space="preserve">Hong Kong </t>
  </si>
  <si>
    <t xml:space="preserve">Hungary </t>
  </si>
  <si>
    <t xml:space="preserve">Iceland </t>
  </si>
  <si>
    <t xml:space="preserve">India </t>
  </si>
  <si>
    <t xml:space="preserve">Indonesia </t>
  </si>
  <si>
    <t xml:space="preserve">Iran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</si>
  <si>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</si>
  <si>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</si>
  <si>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</si>
  <si>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</si>
  <si>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</si>
  <si>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</si>
  <si>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</si>
  <si>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</si>
  <si>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</si>
  <si>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</si>
  <si>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</si>
  <si>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</si>
  <si>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Korea, North </t>
  </si>
  <si>
    <t xml:space="preserve">Korea, South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</si>
  <si>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</si>
  <si>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</si>
  <si>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</si>
  <si>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</si>
  <si>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</si>
  <si>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</si>
  <si>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</si>
  <si>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</si>
  <si>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</si>
  <si>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</si>
  <si>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</si>
  <si>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Macau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</si>
  <si>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</si>
  <si>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</si>
  <si>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</si>
  <si>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</si>
  <si>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</si>
  <si>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</si>
  <si>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</si>
  <si>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</si>
  <si>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</si>
  <si>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</si>
  <si>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</si>
  <si>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</si>
  <si>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Micronesia, Fed. St. </t>
  </si>
  <si>
    <t xml:space="preserve">Moldova </t>
  </si>
  <si>
    <t xml:space="preserve">Monaco </t>
  </si>
  <si>
    <t xml:space="preserve">Mongolia </t>
  </si>
  <si>
    <t xml:space="preserve">Montserrat </t>
  </si>
  <si>
    <t xml:space="preserve">Morocco </t>
  </si>
  <si>
    <t xml:space="preserve">Mozambique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</si>
  <si>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</si>
  <si>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</si>
  <si>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</si>
  <si>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</si>
  <si>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</si>
  <si>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</si>
  <si>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</si>
  <si>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Nicaragua </t>
  </si>
  <si>
    <t xml:space="preserve">Niger </t>
  </si>
  <si>
    <t xml:space="preserve">Nigeria </t>
  </si>
  <si>
    <t xml:space="preserve">N. Mariana Islands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</si>
  <si>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</si>
  <si>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</si>
  <si>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</si>
  <si>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</si>
  <si>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</si>
  <si>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</si>
  <si>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</si>
  <si>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</si>
  <si>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</si>
  <si>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</si>
  <si>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</si>
  <si>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Puerto Rico </t>
  </si>
  <si>
    <t xml:space="preserve">Qatar </t>
  </si>
  <si>
    <t xml:space="preserve">Reunion </t>
  </si>
  <si>
    <t xml:space="preserve">Romania </t>
  </si>
  <si>
    <t xml:space="preserve">Russia </t>
  </si>
  <si>
    <t xml:space="preserve">Rwanda </t>
  </si>
  <si>
    <t xml:space="preserve">Saint Helena </t>
  </si>
  <si>
    <t xml:space="preserve">Saint Kitts &amp; Nevis </t>
  </si>
  <si>
    <t xml:space="preserve">Saint Lucia </t>
  </si>
  <si>
    <t xml:space="preserve">St Pierre &amp; Miquelon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</si>
  <si>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</si>
  <si>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</si>
  <si>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</si>
  <si>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</si>
  <si>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</si>
  <si>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</si>
  <si>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</si>
  <si>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</si>
  <si>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</si>
  <si>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</si>
  <si>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</si>
  <si>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</si>
  <si>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</si>
  <si>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</si>
  <si>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</si>
  <si>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</si>
  <si>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</si>
  <si>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</si>
  <si>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</si>
  <si>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</si>
  <si>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</si>
  <si>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</si>
  <si>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</si>
  <si>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Taiwan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</si>
  <si>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</si>
  <si>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</si>
  <si>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</si>
  <si>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</si>
  <si>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</si>
  <si>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</si>
  <si>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</si>
  <si>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</si>
  <si>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</si>
  <si>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Turks &amp; Caicos Is </t>
  </si>
  <si>
    <t xml:space="preserve">Tuvalu </t>
  </si>
  <si>
    <t xml:space="preserve">Uganda </t>
  </si>
  <si>
    <t xml:space="preserve">Ukraine </t>
  </si>
  <si>
    <t xml:space="preserve">United Arab Emirates </t>
  </si>
  <si>
    <t xml:space="preserve">United Kingdom </t>
  </si>
  <si>
    <t xml:space="preserve">Uzbekistan </t>
  </si>
  <si>
    <t xml:space="preserve">Vanuatu </t>
  </si>
  <si>
    <t xml:space="preserve">Venezuela </t>
  </si>
  <si>
    <t xml:space="preserve">Vietnam </t>
  </si>
  <si>
    <t xml:space="preserve">Virgin Islands </t>
  </si>
  <si>
    <t xml:space="preserve">Wallis and Futuna </t>
  </si>
  <si>
    <t xml:space="preserve">West Bank </t>
  </si>
  <si>
    <t xml:space="preserve">Western Sahara </t>
  </si>
  <si>
    <t xml:space="preserve">Yemen </t>
  </si>
  <si>
    <t xml:space="preserve">Zambia </t>
  </si>
  <si>
    <t xml:space="preserve">Zimbabwe </t>
  </si>
  <si>
    <t>N/A</t>
  </si>
  <si>
    <t>Phius</t>
  </si>
  <si>
    <t>Rater Notes:</t>
  </si>
  <si>
    <t>DOE ZERH</t>
  </si>
  <si>
    <t>PROG. REQ.</t>
  </si>
  <si>
    <t>System Type</t>
  </si>
  <si>
    <t>Manufacturer</t>
  </si>
  <si>
    <t>Model #</t>
  </si>
  <si>
    <t>HRV</t>
  </si>
  <si>
    <t>Individual</t>
  </si>
  <si>
    <t>ERV</t>
  </si>
  <si>
    <t>Shared</t>
  </si>
  <si>
    <t>A</t>
  </si>
  <si>
    <t>B</t>
  </si>
  <si>
    <t>C</t>
  </si>
  <si>
    <t>D</t>
  </si>
  <si>
    <t>Domestic Hot Water Systems</t>
  </si>
  <si>
    <t>Appliances</t>
  </si>
  <si>
    <t>Additional Major Electrical/Other Loads</t>
  </si>
  <si>
    <t>Describe any other additional significant energy uses loads on the property, including items like pools, hot tubs, home automation systems, fire pits, etc.</t>
  </si>
  <si>
    <t>Renewable Energy Systems</t>
  </si>
  <si>
    <t>Solar thermal system installed?</t>
  </si>
  <si>
    <t>Solar photovoltaic system installed?</t>
  </si>
  <si>
    <t>3.0.1 (3-4-14)</t>
  </si>
  <si>
    <t>1) Ventilation - cells AB42, AC42, AB51, AC51 - added formula to sum the individual branch measurments for reference only</t>
  </si>
  <si>
    <t>2) Ventilation - cell AF2  - added comment describing the "in balance" specification (+/-20% or 5cfm, whichever is greater)</t>
  </si>
  <si>
    <t>3) DHW+Lights+Appliances - added item #3 for DHW model #, AHRI certificate and photo</t>
  </si>
  <si>
    <t>4) Renewable Energy Ready - For item #1, updated the PV Watts hyperlink to the new PV Watts site…and added screen shot examples over to the right from PV Watts</t>
  </si>
  <si>
    <t>5) Heating-Cooling: added note to item 1 "HVAC installer is required to be an accredited installer approved by Energy Star (for example, ACCA) if the heating or cooling system is a split air conditioner, unitary (packaged outside) air conditioner, air-source heat pump, water/ground source ("geothermal") heat pump up to 65,000Btu/hr with a ducted distribution system or a furnace up to 225,000Btu/hr with a ducted distribution system. All other permutations of equipment (e.g. boilers, mini-split / multi-split systems) and distribution systems are exempt."</t>
  </si>
  <si>
    <t>3.0.2 (3-13-14)</t>
  </si>
  <si>
    <t>1) Added more footnotes to Building Envelope 6.2 and 6.3</t>
  </si>
  <si>
    <t>4.0.2 (5/18/17)</t>
  </si>
  <si>
    <t>1) Totally revamped workbook to reflect newest ENERGY STAR, IAP and ZERH requirements</t>
  </si>
  <si>
    <t>4.0 (8/10/17)</t>
  </si>
  <si>
    <t>1) Requirement to supply fresh air to all bedrooms</t>
  </si>
  <si>
    <t>2) Revised the previous 10' requirement for 'stretched string' distance between exhaust/suppy ports on exterior of building. Now, recommend 10', requirement is a minimum 5' separation but must follow manufacturer's recommendations.</t>
  </si>
  <si>
    <t>4.1 (1/2019)</t>
  </si>
  <si>
    <t>1) Updated entire workbook to coincide with PHIUS 2018 Standard; Energy Star V3.1, Rev09; Indoor AirPLUS v1, Rev04 &amp; DOE ZERH Requirements</t>
  </si>
  <si>
    <t>4.2 (7/2021)</t>
  </si>
  <si>
    <t>1) Updated to add Electric Vehicle Readiness Checklist items</t>
  </si>
  <si>
    <t>2) Updated to add Electrification Readiness Checklist items</t>
  </si>
  <si>
    <t>3) Updated to Phius Certified Rater/Verifier from PHIUS+ Rater/Verifer</t>
  </si>
  <si>
    <t>4) Updated to align with ENERGY STAR v3.1 (Rev11)</t>
  </si>
  <si>
    <t>Airflow</t>
  </si>
  <si>
    <t>Blower Door Test Threshold Calculator</t>
  </si>
  <si>
    <t>≥Design</t>
  </si>
  <si>
    <t>Within +5cfm or +20%</t>
  </si>
  <si>
    <t>&lt;1 Pa Pressure Difference</t>
  </si>
  <si>
    <t>5) Aligned Ventilation tab limits with those outlined in the Guidebook in terms of tolerance and allowed difference in measured vs planned ventilation rates</t>
  </si>
  <si>
    <t>State</t>
  </si>
  <si>
    <t>IL Illinois</t>
  </si>
  <si>
    <t>DE Delaware</t>
  </si>
  <si>
    <t>DC District of Columbia</t>
  </si>
  <si>
    <t>GA Georgia</t>
  </si>
  <si>
    <t>ID Idaho</t>
  </si>
  <si>
    <t>KS Kansas</t>
  </si>
  <si>
    <t>MD Maryland</t>
  </si>
  <si>
    <t>MO Missouri</t>
  </si>
  <si>
    <t>MT Montana</t>
  </si>
  <si>
    <t>NU Nunavut</t>
  </si>
  <si>
    <t>[Select]</t>
  </si>
  <si>
    <t>Certification Path</t>
  </si>
  <si>
    <t>Project Information</t>
  </si>
  <si>
    <t>Project Team</t>
  </si>
  <si>
    <t>ducted h/c</t>
  </si>
  <si>
    <r>
      <t>Building Envelope Area (ft</t>
    </r>
    <r>
      <rPr>
        <vertAlign val="superscript"/>
        <sz val="12"/>
        <color theme="1"/>
        <rFont val="Open Sans"/>
        <family val="2"/>
      </rPr>
      <t>2</t>
    </r>
    <r>
      <rPr>
        <sz val="12"/>
        <color theme="1"/>
        <rFont val="Open Sans"/>
        <family val="2"/>
      </rPr>
      <t>)</t>
    </r>
  </si>
  <si>
    <r>
      <t>Project Threshold (CFM50/ft</t>
    </r>
    <r>
      <rPr>
        <vertAlign val="superscript"/>
        <sz val="12"/>
        <color theme="1"/>
        <rFont val="Open Sans"/>
        <family val="2"/>
      </rPr>
      <t>2</t>
    </r>
    <r>
      <rPr>
        <sz val="12"/>
        <color theme="1"/>
        <rFont val="Open Sans"/>
        <family val="2"/>
      </rPr>
      <t>)</t>
    </r>
  </si>
  <si>
    <t>Project Threshold (CFM50)</t>
  </si>
  <si>
    <r>
      <t>(CFM50/ft</t>
    </r>
    <r>
      <rPr>
        <b/>
        <vertAlign val="superscript"/>
        <sz val="12"/>
        <color theme="1"/>
        <rFont val="Open Sans"/>
        <family val="2"/>
      </rPr>
      <t>2</t>
    </r>
    <r>
      <rPr>
        <b/>
        <sz val="12"/>
        <color theme="1"/>
        <rFont val="Open Sans"/>
        <family val="2"/>
      </rPr>
      <t>)</t>
    </r>
  </si>
  <si>
    <t>Depressurization Test Result</t>
  </si>
  <si>
    <t>Pressurization Test Result</t>
  </si>
  <si>
    <t>Average Test Result</t>
  </si>
  <si>
    <t>Criteria Passed?</t>
  </si>
  <si>
    <t>CFM50</t>
  </si>
  <si>
    <t>Preliminary Test</t>
  </si>
  <si>
    <t>Building is 5+ stories in height &amp; non-combustible construction?</t>
  </si>
  <si>
    <t>Vent Type</t>
  </si>
  <si>
    <t>system type</t>
  </si>
  <si>
    <t>Rater Confirmed</t>
  </si>
  <si>
    <t>Status</t>
  </si>
  <si>
    <t>E/HRV #</t>
  </si>
  <si>
    <t>Design Airflow
(cfm)</t>
  </si>
  <si>
    <t>Airflow
(cfm)</t>
  </si>
  <si>
    <t>Room Pressure Difference [Pa]</t>
  </si>
  <si>
    <t>Room Type</t>
  </si>
  <si>
    <t>Design
(cfm)</t>
  </si>
  <si>
    <t>Verified
(cfm)</t>
  </si>
  <si>
    <t>Bedroom</t>
  </si>
  <si>
    <t>≥Minimum</t>
  </si>
  <si>
    <t>Cooktop filter</t>
  </si>
  <si>
    <t>MERV 3+</t>
  </si>
  <si>
    <t>Washable Mesh</t>
  </si>
  <si>
    <t>Other</t>
  </si>
  <si>
    <t>supply rooms</t>
  </si>
  <si>
    <t>Living Room</t>
  </si>
  <si>
    <t>Dining Room</t>
  </si>
  <si>
    <t>Corridor</t>
  </si>
  <si>
    <t>Multipurpose</t>
  </si>
  <si>
    <t>Bathroom</t>
  </si>
  <si>
    <t>1/2 Bath</t>
  </si>
  <si>
    <t>Kitchen</t>
  </si>
  <si>
    <t>Laundry</t>
  </si>
  <si>
    <t>Trash</t>
  </si>
  <si>
    <t>Mechanical</t>
  </si>
  <si>
    <t>exhaust rooms</t>
  </si>
  <si>
    <t>Company Name</t>
  </si>
  <si>
    <t>Contact Name</t>
  </si>
  <si>
    <t>Architect:</t>
  </si>
  <si>
    <t>General Contractor / Builder:</t>
  </si>
  <si>
    <t>Number of Stories</t>
  </si>
  <si>
    <t>1) Revised Intro page layout</t>
  </si>
  <si>
    <t>2) Revised Building Envelope section for blower door testing inputs</t>
  </si>
  <si>
    <t>3) Added ability to include multiple ventilation systems and aligned tab limits with those outlined in the guidebook.</t>
  </si>
  <si>
    <t>4.2.1 (5/2023)</t>
  </si>
  <si>
    <t>Duct R-Value
(Supply)</t>
  </si>
  <si>
    <t>Duct R-Value
(Exhaust)</t>
  </si>
  <si>
    <t>Final Test (Taped - if necessary)</t>
  </si>
  <si>
    <t>Final Test (Untaped - mandatory)</t>
  </si>
  <si>
    <t xml:space="preserve"> DOE ZERH Builder ID#:</t>
  </si>
  <si>
    <t>Array 1</t>
  </si>
  <si>
    <t>Array 2</t>
  </si>
  <si>
    <t>Array 3</t>
  </si>
  <si>
    <t>Array 4</t>
  </si>
  <si>
    <t>MERV Rating of Filter</t>
  </si>
  <si>
    <t>Minotair</t>
  </si>
  <si>
    <t>Phius CORE 2021</t>
  </si>
  <si>
    <t>Phius ZERO 2021</t>
  </si>
  <si>
    <t>Phius CORE 2024</t>
  </si>
  <si>
    <t>Phius ZERO 2024</t>
  </si>
  <si>
    <t>Provide AHRI certificate and/or manufacturer's detailed specs of each installed heating, cooling, and DHW system.</t>
  </si>
  <si>
    <t>Provide DOE ZERH Certificate.</t>
  </si>
  <si>
    <t>Provide Air Tightness Test Report (depressurization and pressurization).</t>
  </si>
  <si>
    <t>ZERH</t>
  </si>
  <si>
    <t>3.0.1</t>
  </si>
  <si>
    <t>3.0.2</t>
  </si>
  <si>
    <t>4.0.1</t>
  </si>
  <si>
    <t>0.0.1</t>
  </si>
  <si>
    <t>0.0.2</t>
  </si>
  <si>
    <t>0.0.3</t>
  </si>
  <si>
    <t>0.0.4</t>
  </si>
  <si>
    <t>0.1.1</t>
  </si>
  <si>
    <t>0.1.2</t>
  </si>
  <si>
    <t>0.2.1</t>
  </si>
  <si>
    <t>0.3.1</t>
  </si>
  <si>
    <t>0.3.2</t>
  </si>
  <si>
    <t>0.4.1</t>
  </si>
  <si>
    <t>0.5.1</t>
  </si>
  <si>
    <t>0.6.1</t>
  </si>
  <si>
    <t>0.1.1.1</t>
  </si>
  <si>
    <t>0.1.1.2</t>
  </si>
  <si>
    <t>0.3.3</t>
  </si>
  <si>
    <t>0.6.2</t>
  </si>
  <si>
    <t>0.1.3</t>
  </si>
  <si>
    <t>0.1.3.1</t>
  </si>
  <si>
    <t>2.1.1</t>
  </si>
  <si>
    <t>6.0.1</t>
  </si>
  <si>
    <t>6.0.2</t>
  </si>
  <si>
    <t>6.0.3</t>
  </si>
  <si>
    <t>5.0.1</t>
  </si>
  <si>
    <t>5.0.2</t>
  </si>
  <si>
    <t>5.0.3</t>
  </si>
  <si>
    <t>5.0.4</t>
  </si>
  <si>
    <t>5.0.5</t>
  </si>
  <si>
    <t>5.0.6</t>
  </si>
  <si>
    <t>5.0.8</t>
  </si>
  <si>
    <t>5.1.1</t>
  </si>
  <si>
    <t>0 - Key Documents</t>
  </si>
  <si>
    <t>1 - Building Envelope</t>
  </si>
  <si>
    <t>2 - Ventilation</t>
  </si>
  <si>
    <t>0.0.5</t>
  </si>
  <si>
    <t>Provide datasheets of any product that has been changed since Phius Design Review.</t>
  </si>
  <si>
    <t>Provide Indoor airPLUS Certificate.</t>
  </si>
  <si>
    <t>Miscellaneous Exhaust</t>
  </si>
  <si>
    <t>Measured Airflow
(cfm)</t>
  </si>
  <si>
    <t>Model</t>
  </si>
  <si>
    <t>Make-up Air System</t>
  </si>
  <si>
    <t>ERV/HRV Defrost</t>
  </si>
  <si>
    <t>Electric</t>
  </si>
  <si>
    <t>Hot Water Loop</t>
  </si>
  <si>
    <t>Energy Star Certificate Uploaded?</t>
  </si>
  <si>
    <t>Exhaust Hood Type</t>
  </si>
  <si>
    <t>Recirculation</t>
  </si>
  <si>
    <t>Direct Exhaust</t>
  </si>
  <si>
    <t>Ventilator Defrost Systems</t>
  </si>
  <si>
    <t>n/a</t>
  </si>
  <si>
    <t>Earth Tube</t>
  </si>
  <si>
    <t>Ground Loop</t>
  </si>
  <si>
    <t>Enter loop length:</t>
  </si>
  <si>
    <t xml:space="preserve">Enter approximate depth: </t>
  </si>
  <si>
    <t>Measure loop pump power:</t>
  </si>
  <si>
    <t>Project team has demonstrated the ground loop / earth tube control logic is set up properly.</t>
  </si>
  <si>
    <t>Photos Uploaded?</t>
  </si>
  <si>
    <t>Heating/Cooling System</t>
  </si>
  <si>
    <t>Prog Req.</t>
  </si>
  <si>
    <t>Quantity</t>
  </si>
  <si>
    <t>Type 1</t>
  </si>
  <si>
    <t>Type 2</t>
  </si>
  <si>
    <t>Type 3</t>
  </si>
  <si>
    <t>Dishwashers</t>
  </si>
  <si>
    <t>Clothes Washers</t>
  </si>
  <si>
    <t>Clothes Dryers</t>
  </si>
  <si>
    <t>Fuel Type</t>
  </si>
  <si>
    <t>Range/Oven Combination</t>
  </si>
  <si>
    <t>Wall Oven</t>
  </si>
  <si>
    <t>Cooktop</t>
  </si>
  <si>
    <t>Range Hood</t>
  </si>
  <si>
    <t>Direct Exhaust or Recirc?</t>
  </si>
  <si>
    <t>Dehumidifier</t>
  </si>
  <si>
    <t>Miscellaneous</t>
  </si>
  <si>
    <t>5.0.7</t>
  </si>
  <si>
    <t>5.0.9</t>
  </si>
  <si>
    <t>5.0.10</t>
  </si>
  <si>
    <t>5.0.1.1</t>
  </si>
  <si>
    <t>5.0.1.2</t>
  </si>
  <si>
    <t>5.0.1.3</t>
  </si>
  <si>
    <t>5.0.1.4</t>
  </si>
  <si>
    <t>5.0.2.1</t>
  </si>
  <si>
    <t>5.0.2.2</t>
  </si>
  <si>
    <t>5.0.3.1</t>
  </si>
  <si>
    <t>5.0.3.2</t>
  </si>
  <si>
    <t>5.0.4.1</t>
  </si>
  <si>
    <t>5.0.4.2</t>
  </si>
  <si>
    <t>5.0.5.1</t>
  </si>
  <si>
    <t>5.0.5.2</t>
  </si>
  <si>
    <t>5.0.6.1</t>
  </si>
  <si>
    <t>5.0.6.2</t>
  </si>
  <si>
    <t>5.0.7.1</t>
  </si>
  <si>
    <t>5.0.7.2</t>
  </si>
  <si>
    <t>Type 4</t>
  </si>
  <si>
    <t>Type 5</t>
  </si>
  <si>
    <t>Type 6</t>
  </si>
  <si>
    <t>Refrigerators Freezers
Wine Coolers</t>
  </si>
  <si>
    <t>5.0.1.5</t>
  </si>
  <si>
    <t>5.0.1.6</t>
  </si>
  <si>
    <t>5.0.8.1</t>
  </si>
  <si>
    <t>5.0.8.2</t>
  </si>
  <si>
    <t>5.0.9.1</t>
  </si>
  <si>
    <t>5.0.9.2</t>
  </si>
  <si>
    <t>5.0.10.1</t>
  </si>
  <si>
    <t>5.0.10.2</t>
  </si>
  <si>
    <t>4.0.1.1</t>
  </si>
  <si>
    <t>4.0.1.2</t>
  </si>
  <si>
    <t>Hot Water System Type</t>
  </si>
  <si>
    <t>Gas</t>
  </si>
  <si>
    <t>Model#</t>
  </si>
  <si>
    <t>Ducted</t>
  </si>
  <si>
    <t>Ductless</t>
  </si>
  <si>
    <t>Describe any supplemental heating/cooling systems installed:</t>
  </si>
  <si>
    <t>3.0.1.1</t>
  </si>
  <si>
    <t>3.0.1.2</t>
  </si>
  <si>
    <t>Phius Certified Consultant (CPHC):</t>
  </si>
  <si>
    <t>HVAC Contractor:</t>
  </si>
  <si>
    <t>4 - Domestic Hot Water</t>
  </si>
  <si>
    <t>0.5.2</t>
  </si>
  <si>
    <t>Provide shop drawings or documentation that show the tilt, azimuth, and kW size of each installed PV system.</t>
  </si>
  <si>
    <t>Direct Exhaust Range Hood</t>
  </si>
  <si>
    <t>Direct Exhaust Bathroom Fan</t>
  </si>
  <si>
    <t>6 - Renewables &amp; Electrification</t>
  </si>
  <si>
    <t>5 - Appliances &amp; Electrical Loads</t>
  </si>
  <si>
    <t>3 - Heating &amp; Cooling</t>
  </si>
  <si>
    <t xml:space="preserve">Key Documents 
Phius Quality Assurance </t>
  </si>
  <si>
    <t>Heating &amp; Cooling
Phius Quality Assurance</t>
  </si>
  <si>
    <t>Appliances &amp; Electrical  Loads
Phius Quality Assurance</t>
  </si>
  <si>
    <t>Renewables &amp; Electrification
Phius Quality Assurance</t>
  </si>
  <si>
    <t>For all other appliances, provide equivalent documentation.</t>
  </si>
  <si>
    <t>IAP</t>
  </si>
  <si>
    <t>Domestic Hot Water 
Phius Quality Assurance</t>
  </si>
  <si>
    <t>Area:</t>
  </si>
  <si>
    <t>Orientation:</t>
  </si>
  <si>
    <t>Tilt:</t>
  </si>
  <si>
    <t>System type:</t>
  </si>
  <si>
    <t>Peak production (W):</t>
  </si>
  <si>
    <t>ESTAR</t>
  </si>
  <si>
    <t>AHRI Certificate Uploaded?</t>
  </si>
  <si>
    <t>Clothes Dryer</t>
  </si>
  <si>
    <t>Range/Oven</t>
  </si>
  <si>
    <t>Electric Heat Pump</t>
  </si>
  <si>
    <t>Electric Condensing</t>
  </si>
  <si>
    <t>Electric Exhaust Vented</t>
  </si>
  <si>
    <t>Gas Exhaust Vented</t>
  </si>
  <si>
    <t>Testing protocol</t>
  </si>
  <si>
    <t>https://www.resnet.us/about/standards/resnet-ansi/</t>
  </si>
  <si>
    <t>Electric Induction</t>
  </si>
  <si>
    <t>enter supply register location here (Corridor, Office, etc.)</t>
  </si>
  <si>
    <t>enter exhaust register location here (Trash, Bike room, etc.)</t>
  </si>
  <si>
    <t>Total # Dwelling Units</t>
  </si>
  <si>
    <t>Phius Certified Verifier:</t>
  </si>
  <si>
    <t>ENERGY STAR Multifamily New Construction (MFNC)</t>
  </si>
  <si>
    <t>EPA Indoor airPLUS</t>
  </si>
  <si>
    <t>DOE ZERO ENERGY READY HOME (ZERH)</t>
  </si>
  <si>
    <r>
      <rPr>
        <b/>
        <sz val="16"/>
        <color theme="1"/>
        <rFont val="Open Sans"/>
        <family val="2"/>
      </rPr>
      <t>Welcome to the Phius Quality Assurance Workbook for Multifamily Projects!</t>
    </r>
    <r>
      <rPr>
        <sz val="16"/>
        <color theme="1"/>
        <rFont val="Open Sans"/>
        <family val="2"/>
      </rPr>
      <t xml:space="preserve">
</t>
    </r>
  </si>
  <si>
    <t>Responsible parties for completing each tab are listed here.</t>
  </si>
  <si>
    <t>Workbook updates:</t>
  </si>
  <si>
    <t xml:space="preserve">v1.1 - 2/3/17:  Updated kitchen exhaust criteria, spelling updates, added solar/renewable ready criteria. </t>
  </si>
  <si>
    <t>v2.2 - 2/9/19:  Updated for PHIUS+ 2018 Standards, Footnote (2)</t>
  </si>
  <si>
    <t>v2.3 - 2/20/2020: Updated for EPA Energy Star MFNCP</t>
  </si>
  <si>
    <t>v2.3 - 7-20-2021: Updates for current RESNET Standards and Energy Star MFNCP</t>
  </si>
  <si>
    <t>v2.3 - 01-06-2022: Various wording and formatting updates</t>
  </si>
  <si>
    <t>v2.3 - 09-26-2022: Alignment with Phius 2021. Electrification Readiness, Electric Vehcile Readiness Requirements, Re-organized Building Envelope, Heat+Cool, and Ventilation tabs, DHW temperature rise sampling table added.</t>
  </si>
  <si>
    <t>v2.3.1 - 01-26-2023: Updates to the 'Ventilation'. Corrections made to 'pass' and 'fail' criteria for ventilation rates on individual rooms.</t>
  </si>
  <si>
    <t>v2.3.2 - 04-17-2023: Updates to the 'Ventilation'. Corrections made to 'pass' and 'fail' criteria for Bedroom Pressure Difference inputs. Also updated 'pass' and 'fail' criteria for Heat + Cool for ducted systems.</t>
  </si>
  <si>
    <t>v2.3.3 - 05-16-2023: Updated formulas for the preliminary blower door test on the 'Building Envelope' tab.</t>
  </si>
  <si>
    <t>Verifier Notes:</t>
  </si>
  <si>
    <t>Auxiliary Ventilation Systems</t>
  </si>
  <si>
    <t xml:space="preserve">         Whole Building Airtightness Testing
Phius Quality Assurance </t>
  </si>
  <si>
    <r>
      <rPr>
        <b/>
        <sz val="18"/>
        <color theme="2"/>
        <rFont val="Open Sans"/>
        <family val="2"/>
      </rPr>
      <t>Whole Building Ai</t>
    </r>
    <r>
      <rPr>
        <b/>
        <sz val="18"/>
        <color theme="0"/>
        <rFont val="Open Sans"/>
        <family val="2"/>
      </rPr>
      <t>rtightness Testing</t>
    </r>
  </si>
  <si>
    <t xml:space="preserve">  Dwelling Unit Compartmentalization Testing
Phius Quality Assurance</t>
  </si>
  <si>
    <t>Compartmentalization Airtightness Testing Sampling Documentation</t>
  </si>
  <si>
    <t>Register Location (Exhaust)</t>
  </si>
  <si>
    <t>Register Location (Supply)</t>
  </si>
  <si>
    <t>Type of ERV/HRV defrost</t>
  </si>
  <si>
    <t>Measured
Fan Power 
(Watts)</t>
  </si>
  <si>
    <t>2.2.1</t>
  </si>
  <si>
    <t>2.2.2</t>
  </si>
  <si>
    <t>2.2.3</t>
  </si>
  <si>
    <t>2.3.1</t>
  </si>
  <si>
    <t>2.3.2</t>
  </si>
  <si>
    <t>2.3.3</t>
  </si>
  <si>
    <t>[Select Room Type - Supply]</t>
  </si>
  <si>
    <t>[Select Room Type - Exhaust]</t>
  </si>
  <si>
    <t>Verifier Confirmed</t>
  </si>
  <si>
    <t>Dwelling Unit #</t>
  </si>
  <si>
    <t>CERV</t>
  </si>
  <si>
    <t>If a ground loop or earth tube was installed:</t>
  </si>
  <si>
    <t>2.2.4</t>
  </si>
  <si>
    <t>Verifier Notes</t>
  </si>
  <si>
    <t>0.3.4</t>
  </si>
  <si>
    <t>If ventilation system is a Minotair, provide a completed Phius MINOTAIR PentaCare calculator.</t>
  </si>
  <si>
    <t>0.2.2</t>
  </si>
  <si>
    <t>0.1.2.1</t>
  </si>
  <si>
    <t>0.1.2.2</t>
  </si>
  <si>
    <t>Insulated Assemblies (Material &amp; R-value verification)</t>
  </si>
  <si>
    <t>Windows &amp; Doors</t>
  </si>
  <si>
    <t>Airtightness</t>
  </si>
  <si>
    <t>Electric Resistance</t>
  </si>
  <si>
    <t>If no NFRC sticker, provide Window Purchase Order or Shop Drawings.</t>
  </si>
  <si>
    <t>Provide duct/pipe layout drawing, total system design airflow, branch design airflows, and schedule showing duct/pipe sizes and insulation.</t>
  </si>
  <si>
    <t>Measurement</t>
  </si>
  <si>
    <t>Supply Airflow (24/7)</t>
  </si>
  <si>
    <t>Individual Dwelling Unit Airflow Rates Measured at each Register</t>
  </si>
  <si>
    <t>Exhaust Airflow (24/7)</t>
  </si>
  <si>
    <t>Electric Efficiency (W/cfm)</t>
  </si>
  <si>
    <t>Dwelling Unit Type</t>
  </si>
  <si>
    <t>Studio</t>
  </si>
  <si>
    <t>3 Bdr</t>
  </si>
  <si>
    <t>enter supply register location here (Master Bed, Guest Bed, etc.)</t>
  </si>
  <si>
    <t>enter exhaust register location here (Kitchen, Master Bath, etc.)</t>
  </si>
  <si>
    <t>Common Space</t>
  </si>
  <si>
    <t>Dwelling Unit / Space Type</t>
  </si>
  <si>
    <t>enter supply register location here (Master Bed, Guest Bed, Corridor, Office, etc.)</t>
  </si>
  <si>
    <t>enter exhaust register location here (Kitchen, Master Bath, Trash, Bike Room, etc.)</t>
  </si>
  <si>
    <t>Common Space Type</t>
  </si>
  <si>
    <t>2.1.2</t>
  </si>
  <si>
    <t>2.1.3</t>
  </si>
  <si>
    <t>2.1.4</t>
  </si>
  <si>
    <t>2.1.5</t>
  </si>
  <si>
    <t>2.1.6</t>
  </si>
  <si>
    <t>2.1.7</t>
  </si>
  <si>
    <t>2.1.8</t>
  </si>
  <si>
    <t>2.1.9</t>
  </si>
  <si>
    <t>2.1.10</t>
  </si>
  <si>
    <t>2.1.11</t>
  </si>
  <si>
    <t>2.1.12</t>
  </si>
  <si>
    <t>1.1.1</t>
  </si>
  <si>
    <t>1.1.2</t>
  </si>
  <si>
    <t>1.1.3</t>
  </si>
  <si>
    <t>1.1.4</t>
  </si>
  <si>
    <t>1.1.5</t>
  </si>
  <si>
    <t>Dwelling Unit # / Space #</t>
  </si>
  <si>
    <t>Total Supply Airflow (cfm) from TAB report</t>
  </si>
  <si>
    <t>Average Measured Airflow (cfm)</t>
  </si>
  <si>
    <t>1 Bdr</t>
  </si>
  <si>
    <t>2 Bdr</t>
  </si>
  <si>
    <t>4 Bdr</t>
  </si>
  <si>
    <t>5 bdr</t>
  </si>
  <si>
    <t>2.1.13</t>
  </si>
  <si>
    <t>2.1.14</t>
  </si>
  <si>
    <t>E/HRV
#</t>
  </si>
  <si>
    <t>2.2.5</t>
  </si>
  <si>
    <t>2.2.6</t>
  </si>
  <si>
    <t>2.2.7</t>
  </si>
  <si>
    <t>2.2.8</t>
  </si>
  <si>
    <t>2.2.9</t>
  </si>
  <si>
    <t>2.2.10</t>
  </si>
  <si>
    <t>2.2.11</t>
  </si>
  <si>
    <t>2.2.12</t>
  </si>
  <si>
    <t>2.2.13</t>
  </si>
  <si>
    <t>2.2.14</t>
  </si>
  <si>
    <t>2.2.15</t>
  </si>
  <si>
    <t>2.2.16</t>
  </si>
  <si>
    <t>2.3.4</t>
  </si>
  <si>
    <t>2.3.5</t>
  </si>
  <si>
    <t>2.3.6</t>
  </si>
  <si>
    <t>2.3.7</t>
  </si>
  <si>
    <t>2.3.8</t>
  </si>
  <si>
    <t>2.3.9</t>
  </si>
  <si>
    <t>2.3.10</t>
  </si>
  <si>
    <t>2.3.13</t>
  </si>
  <si>
    <t>2.3.14</t>
  </si>
  <si>
    <t>Ventilation - Centralized Systems
Phius Quality Assurance</t>
  </si>
  <si>
    <t>Ventilation - Decentralized Systems (servicing dwelling units only)
Phius Quality Assurance</t>
  </si>
  <si>
    <t>Ventilation - Decentralized Systems (servicing common spaces only)
Phius Quality Assurance</t>
  </si>
  <si>
    <t xml:space="preserve">Any additional content needed for clarification of building and its construction shall be added to Verifier Notes in this spreadsheet. </t>
  </si>
  <si>
    <t>1.2.1</t>
  </si>
  <si>
    <t>1.2.2</t>
  </si>
  <si>
    <t>The Phius Certified Verifier is responsible for verifying all items on this worksheet.</t>
  </si>
  <si>
    <t xml:space="preserve">  Any additional content needed for clarification of building and its construction shall be added to Verifier Notes in this spreadsheet. </t>
  </si>
  <si>
    <t>This worksheet to be completed for decentralized E/HRVs servicing a common space only.</t>
  </si>
  <si>
    <t>This worksheet to be completed for decentralized E/HRVs servicing individual dwelling unit (DU) types only.</t>
  </si>
  <si>
    <t>This worksheet shall be completed for centralized E/HRV systems servicing multiple dwelling units or multiple common spaces.</t>
  </si>
  <si>
    <t xml:space="preserve">The Phius Certified Verifier is responsible for verifying all items on this worksheet.  </t>
  </si>
  <si>
    <t>Any additional content needed for clarification of building and its construction shall be added to Verifier Notes in this spreadsheet.</t>
  </si>
  <si>
    <r>
      <rPr>
        <b/>
        <sz val="18"/>
        <color theme="1"/>
        <rFont val="Open Sans"/>
        <family val="2"/>
      </rPr>
      <t>Sampling:  The Phius Certified Verifier is responsible for verifying* airflows in accordance with the steps below:</t>
    </r>
    <r>
      <rPr>
        <b/>
        <sz val="14"/>
        <color theme="1"/>
        <rFont val="Open Sans"/>
        <family val="2"/>
      </rPr>
      <t xml:space="preserve">
Step 1:  Count the number of centralized ventilation units.
Step 2:  For each ventilation unit, duplicate this tab, naming each successive tab: 2.1-Vent Cent_ERV1, 2, 3, etc.
Step 3:  Count the number of dwelling unit types (studio, 1 bdrm, 2 bdrm, etc.) served by each centralized ventilator.
Step 4:  Measure airflows in a minimum of 3 of each dwelling unit type per centralized ventilator.**
Step 5:  No fewer than 10% of the dwelling units shall be measured, per centralized ventilator.
Step 6:  Complete section 2.1 below.
*Verification means either Verifier has measured or directly observed.
**If there are fewer than 3 of any dwelling unit type, measure all dwelling units of that type.</t>
    </r>
  </si>
  <si>
    <t xml:space="preserve">The ventilation rates of the individual registers shall be measured at the design 24/7 ventilation rate. </t>
  </si>
  <si>
    <t>Provide Project Team's detailed lighting plan.</t>
  </si>
  <si>
    <t>Ducted or Ductless?</t>
  </si>
  <si>
    <t>Individual or Shared?</t>
  </si>
  <si>
    <t>Heating/Cooling System Type</t>
  </si>
  <si>
    <t>HPWH (inside)</t>
  </si>
  <si>
    <t>HPWH (outside)</t>
  </si>
  <si>
    <t>Electric (tanked)</t>
  </si>
  <si>
    <t>Electric (tankless)</t>
  </si>
  <si>
    <t>Gas (tanked)</t>
  </si>
  <si>
    <t>Gas (tankless)</t>
  </si>
  <si>
    <t>water source heat pump</t>
  </si>
  <si>
    <t>ground source heat pump</t>
  </si>
  <si>
    <t>fan coil</t>
  </si>
  <si>
    <t>furnace</t>
  </si>
  <si>
    <t>hydronic</t>
  </si>
  <si>
    <t>air source heat pump</t>
  </si>
  <si>
    <t>Heating/Cooling System description (1)</t>
  </si>
  <si>
    <t>Heating/Cooling System description (2)</t>
  </si>
  <si>
    <t>2.3.11</t>
  </si>
  <si>
    <t xml:space="preserve">The Phius Certified Rater is responsible for providing these key documents in Section 4 of the Phius On-Site QA folder (*Coordinate with CPHC).  Any additional content needed for clarification of building and its construction shall be added to Rater Notes in this spreadsheet. </t>
  </si>
  <si>
    <t>Provide completed ZERH SF Homes National Rater Checklist or ZERH MF EV Ready Checklist.</t>
  </si>
  <si>
    <t>Provide completed ZERH PV-Ready Checklist.</t>
  </si>
  <si>
    <t>0.6.3</t>
  </si>
  <si>
    <t>2.3.12</t>
  </si>
  <si>
    <r>
      <rPr>
        <b/>
        <sz val="18"/>
        <color theme="1"/>
        <rFont val="Open Sans"/>
        <family val="2"/>
      </rPr>
      <t>Sampling:  The Phius Certified Verifier is responsible for verifying* airflows in accordance with the steps below:</t>
    </r>
    <r>
      <rPr>
        <b/>
        <sz val="14"/>
        <color theme="1"/>
        <rFont val="Open Sans"/>
        <family val="2"/>
      </rPr>
      <t xml:space="preserve">
Step 1:  Count the number of dwelling unit types (studio, 1 bdrm, 2 bdrm, etc.). 
Step 2:  For each dwelling unit type, duplicate this tab, naming each successive tab:  2.2-Vent DCent_DU_Studio, 1bdrm, 2bdrm, etc.
Step 3:  Measure airflows in a minimum of 3 of each dwelling unit type.**
Step 4:  No fewer than 10% of the total dwelling units shall be measured.
Step 5:  Complete section 2.2 below.***
*Verification means either Verifier has measured or directly observed.
**If there are fewer than 3 of any dwelling unit type, measure all dwelling units of that type.
***If the ventilation system is a Minotair, sample units following the instructions above, complete sections 2.2.1-2.2.10, 2.2.15-2.2.16, and record measurements in the Phius MINOTAIR PentaCare calculator.</t>
    </r>
  </si>
  <si>
    <t>Functional Agent</t>
  </si>
  <si>
    <t>Credentialed per listing on www.energystar.gov/ftas</t>
  </si>
  <si>
    <t>Licensed Professional Mechanical Engineer</t>
  </si>
  <si>
    <t>Representative of the Original Equipment Manufacturer (OEM)</t>
  </si>
  <si>
    <t>Radon Zone</t>
  </si>
  <si>
    <t>Zone 1</t>
  </si>
  <si>
    <t>Zone 2</t>
  </si>
  <si>
    <t>Zone 3</t>
  </si>
  <si>
    <t>Co-Requisite Eligibility</t>
  </si>
  <si>
    <t>Certification Required</t>
  </si>
  <si>
    <t>Compliance Required, Certification not Required</t>
  </si>
  <si>
    <t>No Requirements</t>
  </si>
  <si>
    <t>Phius Certified Verifier</t>
  </si>
  <si>
    <t xml:space="preserve"> HVAC Designer/Contractor, Phius Certified Verifier</t>
  </si>
  <si>
    <t>1.1 - Building Envelope Whole Building (WB)</t>
  </si>
  <si>
    <t>1.2 - Building Envelope Compartmentalization (Comp)</t>
  </si>
  <si>
    <t>2.1 - Ventilation Centralized (Vent Cent)</t>
  </si>
  <si>
    <t>3 - Heating &amp;  Cooling</t>
  </si>
  <si>
    <t>Indiv Heating, Cooling, HW</t>
  </si>
  <si>
    <t>Heating/Cooling Only</t>
  </si>
  <si>
    <t>Water Heating Only</t>
  </si>
  <si>
    <t>&gt;80%</t>
  </si>
  <si>
    <t>Functional Testing Agent (FTA):</t>
  </si>
  <si>
    <t>Ducted heating/cooling systems in dwelling units:</t>
  </si>
  <si>
    <t xml:space="preserve">HVAC Contractor must be H-QUITO / ESTAR Credentialed: </t>
  </si>
  <si>
    <t>Program</t>
  </si>
  <si>
    <t>Program Eligibility</t>
  </si>
  <si>
    <t>Indoor Air Plus</t>
  </si>
  <si>
    <t>Indoor airPlus Version 1, Rev.4</t>
  </si>
  <si>
    <t>Program Version &amp; Revision Number</t>
  </si>
  <si>
    <t>Building Permit Date</t>
  </si>
  <si>
    <t>Project Certification Standard</t>
  </si>
  <si>
    <t>Input the applicable program version based on the project permit date and its geographic location based on co-requisite program guidelines.</t>
  </si>
  <si>
    <t>ZERH Program Version (MF)</t>
  </si>
  <si>
    <t>ZERH Program Version (SF)</t>
  </si>
  <si>
    <t>Phius Certified Verifiers are welcome to add their own custom sheets to this workbook for instance, to track project notes.</t>
  </si>
  <si>
    <r>
      <t>CO-REQUISITE PROGRAM ELIGIBILITY</t>
    </r>
    <r>
      <rPr>
        <b/>
        <vertAlign val="superscript"/>
        <sz val="12"/>
        <color theme="0"/>
        <rFont val="Open Sans"/>
        <family val="2"/>
      </rPr>
      <t>(1,2)</t>
    </r>
  </si>
  <si>
    <r>
      <t>CO-REQUISITE PROGRAM VERSION</t>
    </r>
    <r>
      <rPr>
        <b/>
        <vertAlign val="superscript"/>
        <sz val="12"/>
        <color theme="0"/>
        <rFont val="Open Sans"/>
        <family val="2"/>
      </rPr>
      <t>(1,2)</t>
    </r>
  </si>
  <si>
    <t>Phius Project Number</t>
  </si>
  <si>
    <t>0.6.4</t>
  </si>
  <si>
    <t>0 - Certificates &amp; Summaries / Co-requisite Programs</t>
  </si>
  <si>
    <r>
      <t>Functional Testing Agent (FT</t>
    </r>
    <r>
      <rPr>
        <b/>
        <sz val="12"/>
        <color theme="1"/>
        <rFont val="Open Sans"/>
        <family val="2"/>
      </rPr>
      <t>A) is qualified</t>
    </r>
    <r>
      <rPr>
        <b/>
        <sz val="12"/>
        <rFont val="Open Sans"/>
        <family val="2"/>
      </rPr>
      <t xml:space="preserve"> per:</t>
    </r>
  </si>
  <si>
    <t>Multifamily National Program Version 2</t>
  </si>
  <si>
    <t>Multifamily for California Program Version 2</t>
  </si>
  <si>
    <t>Single Family National Program Version 2</t>
  </si>
  <si>
    <t>Single Family for California Program Version 2</t>
  </si>
  <si>
    <t>Energy Star (Multifamily)</t>
  </si>
  <si>
    <t>Energy Star (Single Family)</t>
  </si>
  <si>
    <t>Data entry cells are in teal. Checkbox cells are in white. Calculation cells are in light gray.  Do not change the calculation cells!</t>
  </si>
  <si>
    <t>Select the applicable eligibility based on the Phius Certification Guidebook
Section 1.5.3 Program Eligibility Criteria</t>
  </si>
  <si>
    <t>Building Owner:</t>
  </si>
  <si>
    <t>National Program, Version 3.2</t>
  </si>
  <si>
    <t>National Program, Version 1.2</t>
  </si>
  <si>
    <t>California Program, Version 1.4</t>
  </si>
  <si>
    <t>California Program, Version 3.4</t>
  </si>
  <si>
    <r>
      <rPr>
        <b/>
        <u/>
        <sz val="12"/>
        <color theme="1"/>
        <rFont val="Open Sans"/>
        <family val="2"/>
      </rPr>
      <t>Certification Criteria</t>
    </r>
    <r>
      <rPr>
        <sz val="12"/>
        <color theme="1"/>
        <rFont val="Open Sans"/>
        <family val="2"/>
      </rPr>
      <t xml:space="preserve">
The Phius Certification process for multifamily projects includes energy modeling and design consulting performed by a Phius Certified Consultant (CPHC) to demonstrate compliance with Phius program energy performance metrics, as well as on-site verification of all critical project energy features by a Phius Certified Verifier.
Projects within the United States must be certified under the EPA ENERGY STAR Multifamily New Construction (MFNC), DOE Zero Energy Ready Homes (ZERH), and EPA Indoor airPLUS (IAP) programs. 
Projects located outside of the United States must meet certification criteria from the National Version 3.2 for Single Family New Homes, and National Version 1.2 for Multifamily New Construction, even though certification is not required. 
For full program requirements, please see the Phius Certification Guidebook (https://www.phius.org/phius-certification-guidebook).</t>
    </r>
  </si>
  <si>
    <r>
      <rPr>
        <u/>
        <sz val="12"/>
        <color rgb="FF0E2746"/>
        <rFont val="Open Sans"/>
        <family val="2"/>
      </rPr>
      <t>Questions</t>
    </r>
    <r>
      <rPr>
        <sz val="12"/>
        <color rgb="FF0E2746"/>
        <rFont val="Open Sans"/>
        <family val="2"/>
      </rPr>
      <t xml:space="preserve"> regarding particular checklist items should be directed </t>
    </r>
    <r>
      <rPr>
        <u/>
        <sz val="12"/>
        <color rgb="FF0E2746"/>
        <rFont val="Open Sans"/>
        <family val="2"/>
      </rPr>
      <t>first</t>
    </r>
    <r>
      <rPr>
        <sz val="12"/>
        <color rgb="FF0E2746"/>
        <rFont val="Open Sans"/>
        <family val="2"/>
      </rPr>
      <t xml:space="preserve"> to the Phius Verifier for the project. 
- Contact the Phius QA/QC Manager at </t>
    </r>
    <r>
      <rPr>
        <b/>
        <sz val="12"/>
        <color rgb="FF0E2746"/>
        <rFont val="Open Sans"/>
        <family val="2"/>
      </rPr>
      <t>QA@phius.org</t>
    </r>
    <r>
      <rPr>
        <sz val="12"/>
        <color rgb="FF0E2746"/>
        <rFont val="Open Sans"/>
        <family val="2"/>
      </rPr>
      <t xml:space="preserve"> for questions on the nuances between certifying an entire building under Phius and certifying individual dwelling units within such buildings under ESTAR/ZERH.
- Contact </t>
    </r>
    <r>
      <rPr>
        <b/>
        <sz val="12"/>
        <color rgb="FF0E2746"/>
        <rFont val="Open Sans"/>
        <family val="2"/>
      </rPr>
      <t>https://www.phius.org/help</t>
    </r>
    <r>
      <rPr>
        <sz val="12"/>
        <color rgb="FF0E2746"/>
        <rFont val="Open Sans"/>
        <family val="2"/>
      </rPr>
      <t xml:space="preserve"> for questions regarding the certification process for any project.</t>
    </r>
  </si>
  <si>
    <r>
      <rPr>
        <b/>
        <u/>
        <sz val="12"/>
        <rFont val="Open Sans"/>
        <family val="2"/>
      </rPr>
      <t>Using This Workbook</t>
    </r>
    <r>
      <rPr>
        <sz val="12"/>
        <rFont val="Open Sans"/>
        <family val="2"/>
      </rPr>
      <t xml:space="preserve">
</t>
    </r>
    <r>
      <rPr>
        <sz val="12"/>
        <color theme="1"/>
        <rFont val="Open Sans"/>
        <family val="2"/>
      </rPr>
      <t>This workbook shall be used for all eligible duplexes, townhouses,</t>
    </r>
    <r>
      <rPr>
        <sz val="12"/>
        <rFont val="Open Sans"/>
        <family val="2"/>
      </rPr>
      <t xml:space="preserve"> and multifamily projects, regardless of size.</t>
    </r>
  </si>
  <si>
    <t>24.1.0 (7/2024)</t>
  </si>
  <si>
    <t>Removed co-requisite requirements, where possible, to streamline the Workbook.</t>
  </si>
  <si>
    <t>Required input cells.</t>
  </si>
  <si>
    <t>Select best option.</t>
  </si>
  <si>
    <t>Calculations (do not change)</t>
  </si>
  <si>
    <t>Provide contract documents for any off-site renewable production that align with Appendix N-13.3 (Renewable Energy) of the Phius 2024 Certification Guidebook.</t>
  </si>
  <si>
    <t>2.1.15</t>
  </si>
  <si>
    <r>
      <rPr>
        <b/>
        <sz val="18"/>
        <color theme="1"/>
        <rFont val="Open Sans"/>
        <family val="2"/>
      </rPr>
      <t>Sampling:  The Phius Certified Verifier is responsible for verifying* airflows in accordance with the steps below:</t>
    </r>
    <r>
      <rPr>
        <b/>
        <sz val="14"/>
        <color theme="1"/>
        <rFont val="Open Sans"/>
        <family val="2"/>
      </rPr>
      <t xml:space="preserve">
Step 1:  Count the number of E/HRVs servicing common spaces.
Step 2:  Complete section 2.3 below.**
Step 3:  For each E/HRV serving a common space, duplicate this tab, naming each successive tab: 2.3-Vent DCent_Common_ERV1, 2, 3,etc. 
*Verification means either Verifier has measured or directly observed.
**If the ventilation system is a Minotair, sample units following the instructions above, complete sections 2.3.1-2.3.8, 2.3.13-2.3.14, and record measurements in the Phius MINOTAIR PentaCare calculator creating a separate tab for Common Spaces.</t>
    </r>
  </si>
  <si>
    <t>3.0.1.3</t>
  </si>
  <si>
    <t>3.0.1.4</t>
  </si>
  <si>
    <t>4.0.1.3</t>
  </si>
  <si>
    <t>4.0.1.4</t>
  </si>
  <si>
    <r>
      <rPr>
        <b/>
        <sz val="12"/>
        <color theme="1"/>
        <rFont val="Open Sans"/>
        <family val="2"/>
      </rPr>
      <t>*For projects with multiple buildings, please create a Workbook for each building in the project.</t>
    </r>
    <r>
      <rPr>
        <sz val="12"/>
        <color theme="1"/>
        <rFont val="Open Sans"/>
        <family val="2"/>
      </rPr>
      <t xml:space="preserve"> </t>
    </r>
  </si>
  <si>
    <r>
      <rPr>
        <b/>
        <sz val="30"/>
        <color theme="1"/>
        <rFont val="Open Sans"/>
        <family val="2"/>
      </rPr>
      <t xml:space="preserve">  Phius Quality Control Workbook  
  for Multifamily Projects* - v24.1.0 </t>
    </r>
    <r>
      <rPr>
        <b/>
        <i/>
        <sz val="16"/>
        <color theme="1"/>
        <rFont val="Open Sans"/>
        <family val="2"/>
      </rPr>
      <t>(August 2024)</t>
    </r>
  </si>
  <si>
    <t>Project Path</t>
  </si>
  <si>
    <t>Prescriptive</t>
  </si>
  <si>
    <t>Performance</t>
  </si>
  <si>
    <t>Mandatory for Prescriptive Path Projects, optional for all others.</t>
  </si>
  <si>
    <t>Sum of Supply Airflows by E/HRV:</t>
  </si>
  <si>
    <t>Sum of Exhaust Airflows by E/HRV:</t>
  </si>
  <si>
    <t>Certification Required in the US</t>
  </si>
  <si>
    <t>Indoor airPlus Version 2, Gold</t>
  </si>
  <si>
    <t>Indoor airPlus Version 2, Certified</t>
  </si>
  <si>
    <t>Confirm most current set of building drawings used by Verifier have been included in the project documentation folder:</t>
  </si>
  <si>
    <t>There are ten worksheets to complete (see the tabs below).</t>
  </si>
  <si>
    <t>Phius Quality Control Field Checklist Completed.</t>
  </si>
  <si>
    <t>HERS® Index with photovoltaic system:</t>
  </si>
  <si>
    <t>HERS® Index without photovoltaic system:</t>
  </si>
  <si>
    <t>Total # of dwelling units in project:</t>
  </si>
  <si>
    <t xml:space="preserve">Highest measured cfm50/sqft:  </t>
  </si>
  <si>
    <t xml:space="preserve">Lowest measured cfm50/sqft:  </t>
  </si>
  <si>
    <t>Dwelling Unit # with highest measured cfm50/sqft:</t>
  </si>
  <si>
    <t>Dwelling Unit # with lowest measured cfm50/sqft:</t>
  </si>
  <si>
    <t>Compartmentalization Airtightness Testing Sampling Results</t>
  </si>
  <si>
    <t>1.2.1.1</t>
  </si>
  <si>
    <t>1.2.1.2</t>
  </si>
  <si>
    <t>1.2.1.3</t>
  </si>
  <si>
    <t>1.2.1.4</t>
  </si>
  <si>
    <t>1.2.2.1</t>
  </si>
  <si>
    <t>1.2.2.2</t>
  </si>
  <si>
    <t>0.1.3.2</t>
  </si>
  <si>
    <t>1.2.1.5</t>
  </si>
  <si>
    <t># Dwelling Units tested in Initial Sample Set [requirement minimum is five (5) Dwelling Units]</t>
  </si>
  <si>
    <t># Dwelling Units sampled [20% of remaining units]:</t>
  </si>
  <si>
    <t>Airtightness Threshold Specifications have been verified in five (5) consecutive Dwelling Units without incidence of failure:</t>
  </si>
  <si>
    <t>https://www.resnet.us/about/standards/minhers/2013-mortgage-industry-national-home-energy-rating-standards-and-addenda/</t>
  </si>
  <si>
    <t>1.2.1.6</t>
  </si>
  <si>
    <t># Dwelling Units sampled at 20% + X% [if X% is projected to be removed as Confirmed Ratings]:</t>
  </si>
  <si>
    <t># Dwelling Units tested in Qualification Set [requirement minimum is five (5) consecutive Dwelling Units without incidence of failure]:</t>
  </si>
  <si>
    <t>Provide Energy Star Certificate or Home Report.</t>
  </si>
  <si>
    <t xml:space="preserve">Provide insulation datasheets that were not submitted during Phius Design Review.* </t>
  </si>
  <si>
    <t>Provide insulation datasheets when a product has been changed since Phius Design Review.</t>
  </si>
  <si>
    <t>Provide Energy Star datasheet  (https://www.energystar.gov/products) or AHRI Certificate for each installed DHW system.</t>
  </si>
  <si>
    <t>Provide Energy Star Certificate (https://www.energystar.gov/products) for each builder-installed appliance and dehumidifier.</t>
  </si>
  <si>
    <r>
      <t>Energy Star Certificate</t>
    </r>
    <r>
      <rPr>
        <b/>
        <strike/>
        <sz val="12"/>
        <color theme="1"/>
        <rFont val="Open Sans"/>
        <family val="2"/>
      </rPr>
      <t xml:space="preserve"> </t>
    </r>
    <r>
      <rPr>
        <b/>
        <sz val="12"/>
        <color theme="1"/>
        <rFont val="Open Sans"/>
        <family val="2"/>
      </rPr>
      <t>Uploaded?</t>
    </r>
  </si>
  <si>
    <t>HERS® Index (ERI Path Only for Dwellings)</t>
  </si>
  <si>
    <t>Tag Name (aligned with Mechanical Schedule, e.g., HP-1)</t>
  </si>
  <si>
    <t>Energy Star Multifamily New Construction (MFNC):  Provide Testing and Balancing (TAB) report of ducted ventilation system.</t>
  </si>
  <si>
    <t>Energy Star Multifamily New Construction (MFNC):  All items under Line 4, "Air Balancing of Supply Registers &amp; Return Grilles," of the National HVAC Functional Testing Checklist, Version 1 / 1.1 / 1.2 (Rev. 04) are required.</t>
  </si>
  <si>
    <t>Energy Star Single Family New Home (SFNH):  Provide Energy Star SFNH National HVAC Commissioning Checklist, Version 3 / 3.1 / 3.2 (Rev. 13), and all items under line 4, "Air Balancing of Supply Registers &amp; Return Grilles," are required.</t>
  </si>
  <si>
    <t>Provide Building Summary from HERS® Rating Software.</t>
  </si>
  <si>
    <r>
      <t xml:space="preserve">Dwelling Unit Compartmentalization Test: </t>
    </r>
    <r>
      <rPr>
        <sz val="12"/>
        <color theme="1"/>
        <rFont val="Open Sans"/>
        <family val="2"/>
      </rPr>
      <t xml:space="preserve"> Compartmentalization testing shall be performed to test air tightness of individual dwelling units in accordance with ANSI/RESNET/ICC Std 380-2022. The test threshold shall be 0.3 CFM50 / sq ft of unit Shell/Envelope area expressed in CFM/SF. Testing may be performed using RESNET Chapter 6 and MINHERS Addendum 46 sampling protocols.  Please discuss </t>
    </r>
    <r>
      <rPr>
        <b/>
        <sz val="12"/>
        <color theme="1"/>
        <rFont val="Open Sans"/>
        <family val="2"/>
      </rPr>
      <t>SAMPLING</t>
    </r>
    <r>
      <rPr>
        <sz val="12"/>
        <color theme="1"/>
        <rFont val="Open Sans"/>
        <family val="2"/>
      </rPr>
      <t xml:space="preserve"> with your </t>
    </r>
    <r>
      <rPr>
        <b/>
        <sz val="12"/>
        <color theme="1"/>
        <rFont val="Open Sans"/>
        <family val="2"/>
      </rPr>
      <t>RESNET QA Provider</t>
    </r>
    <r>
      <rPr>
        <sz val="12"/>
        <color theme="1"/>
        <rFont val="Open Sans"/>
        <family val="2"/>
      </rPr>
      <t xml:space="preserve"> </t>
    </r>
    <r>
      <rPr>
        <b/>
        <sz val="12"/>
        <color theme="1"/>
        <rFont val="Open Sans"/>
        <family val="2"/>
      </rPr>
      <t>and</t>
    </r>
    <r>
      <rPr>
        <sz val="12"/>
        <color theme="1"/>
        <rFont val="Open Sans"/>
        <family val="2"/>
      </rPr>
      <t xml:space="preserve"> </t>
    </r>
    <r>
      <rPr>
        <b/>
        <sz val="12"/>
        <color theme="1"/>
        <rFont val="Open Sans"/>
        <family val="2"/>
      </rPr>
      <t xml:space="preserve">Phius </t>
    </r>
    <r>
      <rPr>
        <b/>
        <u/>
        <sz val="12"/>
        <color theme="1"/>
        <rFont val="Open Sans"/>
        <family val="2"/>
      </rPr>
      <t>PRIOR TO</t>
    </r>
    <r>
      <rPr>
        <sz val="12"/>
        <color theme="1"/>
        <rFont val="Open Sans"/>
        <family val="2"/>
      </rPr>
      <t xml:space="preserve"> initiating sampling to ensure they will support sampling being applied to the project. Please document compartmentalization results below.</t>
    </r>
  </si>
  <si>
    <r>
      <t xml:space="preserve">Testing shall be performed following </t>
    </r>
    <r>
      <rPr>
        <b/>
        <sz val="12"/>
        <color theme="1"/>
        <rFont val="Open Sans"/>
        <family val="2"/>
      </rPr>
      <t>ANSI/RESNET/ICC Standard 380-2022</t>
    </r>
    <r>
      <rPr>
        <sz val="12"/>
        <color theme="1"/>
        <rFont val="Open Sans"/>
        <family val="2"/>
      </rPr>
      <t xml:space="preserve"> and RESNET</t>
    </r>
    <r>
      <rPr>
        <b/>
        <sz val="12"/>
        <color theme="1"/>
        <rFont val="Open Sans"/>
        <family val="2"/>
      </rPr>
      <t xml:space="preserve"> MINHERS</t>
    </r>
    <r>
      <rPr>
        <sz val="12"/>
        <color theme="1"/>
        <rFont val="Open Sans"/>
        <family val="2"/>
      </rPr>
      <t xml:space="preserve"> Standards for Multifamily Energy Ratings. </t>
    </r>
  </si>
  <si>
    <t>Energy Star Multifamily New Construction Program (MFNC):  Provide Energy Star Multifamily Workbook.</t>
  </si>
  <si>
    <t>Mechanical Systems Designer:</t>
  </si>
  <si>
    <t>2.2 - Ventilation Decentralized-Dwelling Unit (Vent DCent_DU_)</t>
  </si>
  <si>
    <t>2.3 - Ventilation Decentralized-Common Space (Vent DCent_Common_ERV#)</t>
  </si>
  <si>
    <t>1.1.6</t>
  </si>
  <si>
    <t>1. The Phius requirement of 0.06 cfm50/sqft must be met through a taped test.  If an untaped test result is less than 0.06 cfm50/sqft, a taped test is not necessary.</t>
  </si>
  <si>
    <t>2. The result of the untaped test is always input into the WUFI model.  An untaped test is always required.</t>
  </si>
  <si>
    <t>If taped test, please list those items taped:</t>
  </si>
  <si>
    <t>If untaped test, please list those items taped:</t>
  </si>
  <si>
    <r>
      <t>Untaped test:  Final whole building blower door multi-point test in accordance with ANSI/RESNET/ICC 380-2022</t>
    </r>
    <r>
      <rPr>
        <b/>
        <vertAlign val="superscript"/>
        <sz val="12"/>
        <color theme="1"/>
        <rFont val="Open Sans"/>
        <family val="2"/>
      </rPr>
      <t>3</t>
    </r>
    <r>
      <rPr>
        <b/>
        <sz val="12"/>
        <color theme="1"/>
        <rFont val="Open Sans"/>
        <family val="2"/>
      </rPr>
      <t xml:space="preserve"> or latest version.
(an untaped test is mandatory)</t>
    </r>
  </si>
  <si>
    <t>Taped test: Final whole building blower door multi-point test in accordance with ANSI/RESNET/ICC 380-2022* or latest version.
(taped, if necessary)</t>
  </si>
  <si>
    <r>
      <t>Preliminary test:  Preliminary whole building blower door test in accordance with ANSI/RESNET/ICC 380-2022</t>
    </r>
    <r>
      <rPr>
        <b/>
        <vertAlign val="superscript"/>
        <sz val="12"/>
        <color theme="1"/>
        <rFont val="Open Sans"/>
        <family val="2"/>
      </rPr>
      <t>3</t>
    </r>
    <r>
      <rPr>
        <b/>
        <sz val="12"/>
        <color theme="1"/>
        <rFont val="Open Sans"/>
        <family val="2"/>
      </rPr>
      <t xml:space="preserve"> or latest version is:</t>
    </r>
  </si>
  <si>
    <t>1.1.7</t>
  </si>
  <si>
    <t>3. NOTE: For Large MF or Non-Res. Bldgs- Alternative Test methods and building set up - per ABAA Standard Method for Building Enclosure Airtightness Compliance Testing,
ASTM E-3158 or ASTM E-779.</t>
  </si>
  <si>
    <r>
      <t>Was a taped test performed during final blower door testing?
(For more information on what is allowed on a taped test, see Phius Certification Guidebook 2024, Appendix C-2.3)</t>
    </r>
    <r>
      <rPr>
        <b/>
        <vertAlign val="superscript"/>
        <sz val="12"/>
        <color theme="1"/>
        <rFont val="Open Sans"/>
        <family val="2"/>
      </rPr>
      <t>1,2</t>
    </r>
  </si>
  <si>
    <t>24.1 (8/2024)</t>
  </si>
  <si>
    <t>Template for Cover Sheet, row 52:</t>
  </si>
  <si>
    <t>1) Updated entire Workbook to coincide with Phius 2024 Standard; Energy Star MFNC v3.2, Indoor AirPLUS v1, REV04 &amp; DOE ZERH Multifamily Version 2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</si>
</sst>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
    <numFmt numFmtId="167" formatCode="0.0000000"/>
  </numFmts>
  <fonts count="70" x14ac:knownFonts="1">
    <font>
      <sz val="12"/>
      <color theme="1"/>
      <name val="Arial"/>
    </font>
    <font>
      <sz val="12"/>
      <color theme="1"/>
      <name val="Arial"/>
      <family val="2"/>
    </font>
    <font>
      <sz val="9"/>
      <color indexed="81"/>
      <name val="Tahoma"/>
      <family val="2"/>
    </font>
    <font>
      <b/>
      <sz val="9"/>
      <color indexed="81"/>
      <name val="Tahoma"/>
      <family val="2"/>
    </font>
    <font>
      <sz val="12"/>
      <color theme="1"/>
      <name val="Calibri"/>
      <family val="2"/>
      <scheme val="minor"/>
    </font>
    <font>
      <b/>
      <sz val="12"/>
      <color theme="1"/>
      <name val="Open Sans"/>
      <family val="2"/>
    </font>
    <font>
      <sz val="12"/>
      <name val="Open Sans"/>
      <family val="2"/>
    </font>
    <font>
      <b/>
      <sz val="12"/>
      <color rgb="FF000000"/>
      <name val="Open Sans"/>
      <family val="2"/>
    </font>
    <font>
      <sz val="11"/>
      <color theme="1"/>
      <name val="Open Sans"/>
      <family val="2"/>
    </font>
    <font>
      <b/>
      <sz val="11"/>
      <color rgb="FF000000"/>
      <name val="Open Sans"/>
      <family val="2"/>
    </font>
    <font>
      <sz val="12"/>
      <color rgb="FF000000"/>
      <name val="Open Sans"/>
      <family val="2"/>
    </font>
    <font>
      <sz val="12"/>
      <color theme="1"/>
      <name val="Open Sans"/>
      <family val="2"/>
    </font>
    <font>
      <sz val="10"/>
      <color theme="1"/>
      <name val="Open Sans"/>
      <family val="2"/>
    </font>
    <font>
      <b/>
      <sz val="12"/>
      <color indexed="8"/>
      <name val="Open Sans"/>
      <family val="2"/>
    </font>
    <font>
      <b/>
      <u/>
      <sz val="12"/>
      <color theme="1"/>
      <name val="Open Sans"/>
      <family val="2"/>
    </font>
    <font>
      <sz val="10"/>
      <color rgb="FF000000"/>
      <name val="Open Sans"/>
      <family val="2"/>
    </font>
    <font>
      <b/>
      <sz val="30"/>
      <color theme="1"/>
      <name val="Open Sans"/>
      <family val="2"/>
    </font>
    <font>
      <b/>
      <i/>
      <sz val="12"/>
      <color theme="1"/>
      <name val="Open Sans"/>
      <family val="2"/>
    </font>
    <font>
      <b/>
      <sz val="18"/>
      <color theme="0"/>
      <name val="Open Sans"/>
      <family val="2"/>
    </font>
    <font>
      <b/>
      <sz val="12"/>
      <color theme="0"/>
      <name val="Open Sans"/>
      <family val="2"/>
    </font>
    <font>
      <b/>
      <sz val="11"/>
      <color theme="1"/>
      <name val="Open Sans"/>
      <family val="2"/>
    </font>
    <font>
      <b/>
      <sz val="10"/>
      <color theme="1"/>
      <name val="Open Sans"/>
      <family val="2"/>
    </font>
    <font>
      <b/>
      <sz val="11"/>
      <color indexed="8"/>
      <name val="Open Sans"/>
      <family val="2"/>
    </font>
    <font>
      <b/>
      <sz val="14"/>
      <color theme="1"/>
      <name val="Open Sans"/>
      <family val="2"/>
    </font>
    <font>
      <sz val="14"/>
      <color theme="1"/>
      <name val="Open Sans"/>
      <family val="2"/>
    </font>
    <font>
      <sz val="12"/>
      <color theme="0"/>
      <name val="Open Sans"/>
      <family val="2"/>
    </font>
    <font>
      <b/>
      <sz val="16"/>
      <color theme="0"/>
      <name val="Open Sans"/>
      <family val="2"/>
    </font>
    <font>
      <vertAlign val="superscript"/>
      <sz val="12"/>
      <color theme="1"/>
      <name val="Open Sans"/>
      <family val="2"/>
    </font>
    <font>
      <b/>
      <vertAlign val="superscript"/>
      <sz val="12"/>
      <color theme="1"/>
      <name val="Open Sans"/>
      <family val="2"/>
    </font>
    <font>
      <sz val="12"/>
      <color theme="1"/>
      <name val="Calibri"/>
      <family val="2"/>
      <scheme val="minor"/>
    </font>
    <font>
      <b/>
      <sz val="12"/>
      <name val="Open Sans"/>
      <family val="2"/>
    </font>
    <font>
      <sz val="12"/>
      <color rgb="FFFF0000"/>
      <name val="Open Sans"/>
      <family val="2"/>
    </font>
    <font>
      <b/>
      <sz val="12"/>
      <color rgb="FFFF0000"/>
      <name val="Open Sans"/>
      <family val="2"/>
    </font>
    <font>
      <b/>
      <sz val="11"/>
      <color rgb="FFFF0000"/>
      <name val="Open Sans"/>
      <family val="2"/>
    </font>
    <font>
      <u/>
      <sz val="12"/>
      <color theme="10"/>
      <name val="Arial"/>
      <family val="2"/>
    </font>
    <font>
      <b/>
      <sz val="12"/>
      <color theme="9" tint="-0.249977111117893"/>
      <name val="Open Sans"/>
      <family val="2"/>
    </font>
    <font>
      <b/>
      <strike/>
      <sz val="12"/>
      <color rgb="FFFF0000"/>
      <name val="Open Sans"/>
      <family val="2"/>
    </font>
    <font>
      <b/>
      <i/>
      <sz val="16"/>
      <color theme="1"/>
      <name val="Open Sans"/>
      <family val="2"/>
    </font>
    <font>
      <b/>
      <sz val="18"/>
      <color theme="1"/>
      <name val="Open Sans"/>
      <family val="2"/>
    </font>
    <font>
      <sz val="12"/>
      <color theme="1"/>
      <name val="Calibri"/>
      <family val="2"/>
      <scheme val="major"/>
    </font>
    <font>
      <b/>
      <sz val="11"/>
      <color theme="0"/>
      <name val="Open Sans"/>
      <family val="2"/>
    </font>
    <font>
      <b/>
      <sz val="14"/>
      <color theme="0"/>
      <name val="Open Sans"/>
      <family val="2"/>
    </font>
    <font>
      <b/>
      <sz val="30"/>
      <color rgb="FF000000"/>
      <name val="Open sans"/>
      <family val="2"/>
    </font>
    <font>
      <sz val="12"/>
      <color theme="9" tint="-0.249977111117893"/>
      <name val="Open Sans"/>
      <family val="2"/>
    </font>
    <font>
      <u/>
      <sz val="12"/>
      <color theme="10"/>
      <name val="Open Sans"/>
      <family val="2"/>
    </font>
    <font>
      <sz val="18"/>
      <color theme="0"/>
      <name val="Open sans"/>
      <family val="2"/>
    </font>
    <font>
      <b/>
      <sz val="16"/>
      <color theme="1"/>
      <name val="Open Sans"/>
      <family val="2"/>
    </font>
    <font>
      <b/>
      <sz val="11"/>
      <color rgb="FFFF33CC"/>
      <name val="Open Sans"/>
      <family val="2"/>
    </font>
    <font>
      <sz val="10"/>
      <name val="Open Sans"/>
      <family val="2"/>
    </font>
    <font>
      <sz val="16"/>
      <color theme="1"/>
      <name val="Open Sans"/>
      <family val="2"/>
    </font>
    <font>
      <b/>
      <u/>
      <sz val="12"/>
      <name val="Open Sans"/>
      <family val="2"/>
    </font>
    <font>
      <sz val="12"/>
      <color rgb="FF0E2746"/>
      <name val="Open Sans"/>
      <family val="2"/>
    </font>
    <font>
      <u/>
      <sz val="12"/>
      <color rgb="FF0E2746"/>
      <name val="Open Sans"/>
      <family val="2"/>
    </font>
    <font>
      <b/>
      <sz val="12"/>
      <color rgb="FF0E2746"/>
      <name val="Open Sans"/>
      <family val="2"/>
    </font>
    <font>
      <b/>
      <sz val="18"/>
      <color theme="2"/>
      <name val="Open Sans"/>
      <family val="2"/>
    </font>
    <font>
      <b/>
      <sz val="14"/>
      <color rgb="FFFFFFFF"/>
      <name val="Open Sans"/>
      <family val="2"/>
    </font>
    <font>
      <sz val="8"/>
      <name val="Arial"/>
      <family val="2"/>
    </font>
    <font>
      <sz val="30"/>
      <name val="Open sans"/>
      <family val="2"/>
    </font>
    <font>
      <b/>
      <sz val="12"/>
      <color theme="1"/>
      <name val="Arial"/>
      <family val="2"/>
    </font>
    <font>
      <b/>
      <sz val="14"/>
      <color rgb="FFFF00FF"/>
      <name val="Open Sans"/>
      <family val="2"/>
    </font>
    <font>
      <b/>
      <strike/>
      <sz val="12"/>
      <color theme="1"/>
      <name val="Open Sans"/>
      <family val="2"/>
    </font>
    <font>
      <b/>
      <sz val="12"/>
      <color theme="0"/>
      <name val="Calibri"/>
      <family val="2"/>
    </font>
    <font>
      <b/>
      <i/>
      <sz val="14"/>
      <color theme="1"/>
      <name val="Open Sans"/>
      <family val="2"/>
    </font>
    <font>
      <b/>
      <sz val="12"/>
      <color theme="0"/>
      <name val="Arial"/>
      <family val="2"/>
    </font>
    <font>
      <b/>
      <i/>
      <sz val="10"/>
      <color theme="1"/>
      <name val="Open Sans"/>
      <family val="2"/>
    </font>
    <font>
      <sz val="14"/>
      <color theme="1"/>
      <name val="Arial"/>
      <family val="2"/>
    </font>
    <font>
      <b/>
      <strike/>
      <sz val="11"/>
      <color rgb="FF000000"/>
      <name val="Open Sans"/>
      <family val="2"/>
    </font>
    <font>
      <b/>
      <vertAlign val="superscript"/>
      <sz val="12"/>
      <color theme="0"/>
      <name val="Open Sans"/>
      <family val="2"/>
    </font>
    <font>
      <b/>
      <sz val="16"/>
      <color rgb="FFFFFFFF"/>
      <name val="Open Sans"/>
      <family val="2"/>
    </font>
    <font>
      <b/>
      <sz val="11"/>
      <color rgb="FFFF00FF"/>
      <name val="Open Sans"/>
      <family val="2"/>
    </font>
  </fonts>
  <fills count="70">
    <fill>
      <patternFill patternType="none"/>
    </fill>
    <fill>
      <patternFill patternType="gray125"/>
    </fill>
    <fill>
      <patternFill patternType="solid">
        <fgColor rgb="FF222F4F"/>
        <bgColor rgb="FF222F4F"/>
      </patternFill>
    </fill>
    <fill>
      <patternFill patternType="solid">
        <fgColor theme="0"/>
        <bgColor theme="0"/>
      </patternFill>
    </fill>
    <fill>
      <patternFill patternType="solid">
        <fgColor rgb="FF00AAAF"/>
        <bgColor rgb="FF00AAAF"/>
      </patternFill>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
      <patternFill patternType="lightGray">
        <fgColor rgb="FF00AAAF"/>
        <bgColor auto="1"/>
      </patternFill>
    </fill>
    <fill>
      <patternFill patternType="lightGray">
        <fgColor rgb="FF00AAAF"/>
      </patternFill>
    </fill>
    <fill>
      <patternFill patternType="lightGray">
        <fgColor rgb="FF00AAAF"/>
        <bgColor theme="0"/>
      </patternFill>
    </fill>
    <fill>
      <patternFill patternType="darkUp">
        <fgColor rgb="FF000000"/>
        <bgColor rgb="FFFFFFFF"/>
      </patternFill>
    </fill>
    <fill>
      <patternFill patternType="solid">
        <fgColor rgb="FF00AAAF"/>
        <bgColor indexed="64"/>
      </patternFill>
    </fill>
    <fill>
      <patternFill patternType="solid">
        <fgColor theme="0" tint="-0.14999847407452621"/>
        <bgColor indexed="64"/>
      </patternFill>
    </fill>
    <fill>
      <patternFill patternType="solid">
        <fgColor theme="0"/>
        <bgColor indexed="64"/>
      </patternFill>
    </fill>
    <fill>
      <patternFill patternType="solid">
        <fgColor rgb="FF222F4F"/>
        <bgColor indexed="64"/>
      </patternFill>
    </fill>
    <fill>
      <patternFill patternType="solid">
        <fgColor theme="0" tint="-0.14999847407452621"/>
        <bgColor rgb="FFFDA35F"/>
      </patternFill>
    </fill>
    <fill>
      <patternFill patternType="solid">
        <fgColor rgb="FFD8D8D8"/>
        <bgColor rgb="FFBFBFBF"/>
      </patternFill>
    </fill>
    <fill>
      <patternFill patternType="solid">
        <fgColor rgb="FF0E2746"/>
        <bgColor rgb="FF20124D"/>
      </patternFill>
    </fill>
    <fill>
      <patternFill patternType="solid">
        <fgColor rgb="FF00AAAF"/>
        <bgColor rgb="FFE3D656"/>
      </patternFill>
    </fill>
    <fill>
      <patternFill patternType="solid">
        <fgColor theme="0"/>
        <bgColor rgb="FFE3D656"/>
      </patternFill>
    </fill>
    <fill>
      <patternFill patternType="solid">
        <fgColor theme="0" tint="-0.14999847407452621"/>
        <bgColor rgb="FFFF9933"/>
      </patternFill>
    </fill>
    <fill>
      <patternFill patternType="solid">
        <fgColor theme="0" tint="-0.14999847407452621"/>
        <bgColor rgb="FFBFBFBF"/>
      </patternFill>
    </fill>
    <fill>
      <patternFill patternType="solid">
        <fgColor rgb="FF00AAAF"/>
        <bgColor theme="0"/>
      </patternFill>
    </fill>
    <fill>
      <patternFill patternType="solid">
        <fgColor rgb="FF222F4F"/>
        <bgColor theme="0"/>
      </patternFill>
    </fill>
    <fill>
      <patternFill patternType="solid">
        <fgColor rgb="FF222F4F"/>
        <bgColor rgb="FFBFBFBF"/>
      </patternFill>
    </fill>
    <fill>
      <patternFill patternType="darkUp">
        <bgColor theme="2"/>
      </patternFill>
    </fill>
    <fill>
      <patternFill patternType="darkUp"/>
    </fill>
    <fill>
      <patternFill patternType="solid">
        <fgColor rgb="FFFFCF34"/>
        <bgColor indexed="64"/>
      </patternFill>
    </fill>
    <fill>
      <patternFill patternType="lightGray">
        <fgColor rgb="FF00AAAF"/>
        <bgColor rgb="FF00AAAF"/>
      </patternFill>
    </fill>
    <fill>
      <patternFill patternType="solid">
        <fgColor theme="2"/>
        <bgColor theme="0"/>
      </patternFill>
    </fill>
    <fill>
      <patternFill patternType="solid">
        <fgColor theme="2"/>
        <bgColor indexed="64"/>
      </patternFill>
    </fill>
    <fill>
      <patternFill patternType="solid">
        <fgColor rgb="FF6E4692"/>
        <bgColor indexed="64"/>
      </patternFill>
    </fill>
    <fill>
      <patternFill patternType="solid">
        <fgColor rgb="FF6E4692"/>
        <bgColor rgb="FF00AAAF"/>
      </patternFill>
    </fill>
    <fill>
      <patternFill patternType="solid">
        <fgColor rgb="FF222F4F"/>
        <bgColor rgb="FF00AAAF"/>
      </patternFill>
    </fill>
    <fill>
      <patternFill patternType="solid">
        <fgColor rgb="FF5F78BB"/>
        <bgColor indexed="64"/>
      </patternFill>
    </fill>
    <fill>
      <patternFill patternType="solid">
        <fgColor rgb="FF5F78BB"/>
        <bgColor rgb="FF00AAAF"/>
      </patternFill>
    </fill>
    <fill>
      <patternFill patternType="solid">
        <fgColor rgb="FFD8D8D8"/>
        <bgColor indexed="64"/>
      </patternFill>
    </fill>
    <fill>
      <patternFill patternType="solid">
        <fgColor rgb="FFD8D8D8"/>
        <bgColor rgb="FF00AAAF"/>
      </patternFill>
    </fill>
    <fill>
      <patternFill patternType="solid">
        <fgColor rgb="FFFFCF34"/>
        <bgColor rgb="FF00AAAF"/>
      </patternFill>
    </fill>
    <fill>
      <patternFill patternType="solid">
        <fgColor rgb="FFDFFD61"/>
        <bgColor indexed="64"/>
      </patternFill>
    </fill>
    <fill>
      <patternFill patternType="solid">
        <fgColor rgb="FFDFFD61"/>
        <bgColor rgb="FF00AAAF"/>
      </patternFill>
    </fill>
    <fill>
      <patternFill patternType="solid">
        <fgColor rgb="FFDFFD61"/>
        <bgColor theme="0"/>
      </patternFill>
    </fill>
    <fill>
      <patternFill patternType="solid">
        <fgColor rgb="FF0E2746"/>
        <bgColor rgb="FF222F4F"/>
      </patternFill>
    </fill>
    <fill>
      <patternFill patternType="solid">
        <fgColor rgb="FF0E2746"/>
        <bgColor indexed="64"/>
      </patternFill>
    </fill>
    <fill>
      <patternFill patternType="solid">
        <fgColor theme="0" tint="-0.249977111117893"/>
        <bgColor rgb="FFE3D656"/>
      </patternFill>
    </fill>
    <fill>
      <patternFill patternType="solid">
        <fgColor theme="2"/>
        <bgColor rgb="FFE3D656"/>
      </patternFill>
    </fill>
    <fill>
      <patternFill patternType="solid">
        <fgColor theme="0"/>
        <bgColor rgb="FFBFBFBF"/>
      </patternFill>
    </fill>
    <fill>
      <patternFill patternType="solid">
        <fgColor theme="2" tint="-0.14999847407452621"/>
        <bgColor rgb="FFBFBFBF"/>
      </patternFill>
    </fill>
    <fill>
      <patternFill patternType="solid">
        <fgColor rgb="FF5F78BB"/>
        <bgColor rgb="FFD8D8D8"/>
      </patternFill>
    </fill>
    <fill>
      <patternFill patternType="solid">
        <fgColor auto="1"/>
        <bgColor theme="0"/>
      </patternFill>
    </fill>
    <fill>
      <patternFill patternType="solid">
        <fgColor rgb="FFEDECDE"/>
        <bgColor rgb="FFE3D656"/>
      </patternFill>
    </fill>
    <fill>
      <patternFill patternType="solid">
        <fgColor rgb="FF00AAAF"/>
        <bgColor auto="1"/>
      </patternFill>
    </fill>
    <fill>
      <patternFill patternType="darkUp">
        <fgColor theme="0"/>
        <bgColor theme="1"/>
      </patternFill>
    </fill>
    <fill>
      <patternFill patternType="solid">
        <fgColor rgb="FF0E2746"/>
        <bgColor rgb="FF00AAAF"/>
      </patternFill>
    </fill>
    <fill>
      <patternFill patternType="solid">
        <fgColor theme="0" tint="-0.249977111117893"/>
        <bgColor theme="0" tint="-0.24994659260841701"/>
      </patternFill>
    </fill>
    <fill>
      <patternFill patternType="solid">
        <fgColor theme="0"/>
        <bgColor rgb="FF222F4F"/>
      </patternFill>
    </fill>
    <fill>
      <patternFill patternType="solid">
        <fgColor rgb="FFEDECE0"/>
        <bgColor theme="0"/>
      </patternFill>
    </fill>
    <fill>
      <patternFill patternType="solid">
        <fgColor rgb="FFEDECE0"/>
        <bgColor rgb="FF00AAAF"/>
      </patternFill>
    </fill>
    <fill>
      <patternFill patternType="solid">
        <fgColor rgb="FF6E4692"/>
        <bgColor rgb="FFFFCC00"/>
      </patternFill>
    </fill>
    <fill>
      <patternFill patternType="solid">
        <fgColor auto="1"/>
        <bgColor auto="1"/>
      </patternFill>
    </fill>
    <fill>
      <patternFill patternType="solid">
        <fgColor theme="0"/>
        <bgColor auto="1"/>
      </patternFill>
    </fill>
    <fill>
      <patternFill patternType="solid">
        <fgColor rgb="FF00AAAF"/>
        <bgColor rgb="FFBFBFBF"/>
      </patternFill>
    </fill>
    <fill>
      <patternFill patternType="solid">
        <fgColor rgb="FFD8D8D8"/>
        <bgColor auto="1"/>
      </patternFill>
    </fill>
    <fill>
      <patternFill patternType="darkUp">
        <bgColor theme="0"/>
      </patternFill>
    </fill>
    <fill>
      <patternFill patternType="solid">
        <fgColor auto="1"/>
        <bgColor theme="1"/>
      </patternFill>
    </fill>
    <fill>
      <patternFill patternType="solid">
        <fgColor rgb="FFDFFD61"/>
        <bgColor rgb="FFBFBFBF"/>
      </patternFill>
    </fill>
    <fill>
      <patternFill patternType="solid">
        <fgColor rgb="FF00AAAF"/>
        <bgColor rgb="FF000000"/>
      </patternFill>
    </fill>
    <fill>
      <patternFill patternType="lightGray">
        <fgColor rgb="FF00AAAF"/>
        <bgColor rgb="FFFFFFFF"/>
      </patternFill>
    </fill>
    <fill>
      <patternFill patternType="solid">
        <fgColor rgb="FF00AAAF"/>
        <bgColor rgb="FFFDB751"/>
      </patternFill>
    </fill>
  </fills>
  <borders count="20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thin">
        <color rgb="FF000000"/>
      </left>
      <right style="thin">
        <color rgb="FF000000"/>
      </right>
      <top/>
      <bottom/>
      <diagonal/>
    </border>
    <border>
      <left style="medium">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medium">
        <color rgb="FF000000"/>
      </right>
      <top/>
      <bottom/>
      <diagonal/>
    </border>
    <border>
      <left/>
      <right style="thin">
        <color rgb="FF000000"/>
      </right>
      <top/>
      <bottom/>
      <diagonal/>
    </border>
    <border>
      <left/>
      <right/>
      <top/>
      <bottom/>
      <diagonal/>
    </border>
    <border>
      <left/>
      <right/>
      <top style="medium">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right style="thin">
        <color auto="1"/>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style="thin">
        <color auto="1"/>
      </left>
      <right/>
      <top/>
      <bottom/>
      <diagonal/>
    </border>
    <border>
      <left/>
      <right style="medium">
        <color indexed="64"/>
      </right>
      <top/>
      <bottom/>
      <diagonal/>
    </border>
    <border>
      <left/>
      <right style="thin">
        <color auto="1"/>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top style="thin">
        <color auto="1"/>
      </top>
      <bottom style="thin">
        <color auto="1"/>
      </bottom>
      <diagonal/>
    </border>
    <border>
      <left/>
      <right/>
      <top/>
      <bottom style="medium">
        <color indexed="64"/>
      </bottom>
      <diagonal/>
    </border>
    <border>
      <left/>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auto="1"/>
      </bottom>
      <diagonal/>
    </border>
    <border>
      <left style="thin">
        <color auto="1"/>
      </left>
      <right style="thin">
        <color indexed="64"/>
      </right>
      <top style="medium">
        <color auto="1"/>
      </top>
      <bottom/>
      <diagonal/>
    </border>
    <border>
      <left style="thin">
        <color indexed="64"/>
      </left>
      <right style="thin">
        <color rgb="FF000000"/>
      </right>
      <top style="thin">
        <color rgb="FF000000"/>
      </top>
      <bottom/>
      <diagonal/>
    </border>
    <border>
      <left style="thin">
        <color rgb="FF000000"/>
      </left>
      <right/>
      <top/>
      <bottom style="thin">
        <color indexed="64"/>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bottom style="thin">
        <color indexed="64"/>
      </bottom>
      <diagonal/>
    </border>
    <border>
      <left style="medium">
        <color indexed="64"/>
      </left>
      <right/>
      <top style="thin">
        <color auto="1"/>
      </top>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right/>
      <top style="thin">
        <color auto="1"/>
      </top>
      <bottom style="thin">
        <color rgb="FF000000"/>
      </bottom>
      <diagonal/>
    </border>
    <border>
      <left/>
      <right style="medium">
        <color indexed="64"/>
      </right>
      <top style="medium">
        <color rgb="FF000000"/>
      </top>
      <bottom/>
      <diagonal/>
    </border>
    <border>
      <left style="medium">
        <color rgb="FF000000"/>
      </left>
      <right style="medium">
        <color rgb="FF000000"/>
      </right>
      <top style="medium">
        <color indexed="64"/>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style="thin">
        <color auto="1"/>
      </top>
      <bottom style="thin">
        <color rgb="FF000000"/>
      </bottom>
      <diagonal/>
    </border>
    <border>
      <left/>
      <right style="thin">
        <color rgb="FF000000"/>
      </right>
      <top/>
      <bottom style="thin">
        <color auto="1"/>
      </bottom>
      <diagonal/>
    </border>
    <border>
      <left style="thin">
        <color rgb="FF000000"/>
      </left>
      <right/>
      <top style="medium">
        <color rgb="FF000000"/>
      </top>
      <bottom/>
      <diagonal/>
    </border>
    <border>
      <left style="medium">
        <color indexed="64"/>
      </left>
      <right style="thin">
        <color auto="1"/>
      </right>
      <top/>
      <bottom/>
      <diagonal/>
    </border>
    <border>
      <left style="thin">
        <color auto="1"/>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top style="thin">
        <color auto="1"/>
      </top>
      <bottom style="medium">
        <color rgb="FF000000"/>
      </bottom>
      <diagonal/>
    </border>
    <border>
      <left style="thin">
        <color auto="1"/>
      </left>
      <right style="medium">
        <color indexed="64"/>
      </right>
      <top style="thin">
        <color auto="1"/>
      </top>
      <bottom/>
      <diagonal/>
    </border>
    <border>
      <left style="thin">
        <color auto="1"/>
      </left>
      <right/>
      <top style="medium">
        <color indexed="64"/>
      </top>
      <bottom style="medium">
        <color indexed="64"/>
      </bottom>
      <diagonal/>
    </border>
    <border>
      <left style="medium">
        <color indexed="64"/>
      </left>
      <right style="thin">
        <color auto="1"/>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medium">
        <color indexed="64"/>
      </top>
      <bottom style="thin">
        <color rgb="FF000000"/>
      </bottom>
      <diagonal/>
    </border>
    <border>
      <left style="medium">
        <color rgb="FF000000"/>
      </left>
      <right style="medium">
        <color rgb="FF000000"/>
      </right>
      <top style="medium">
        <color rgb="FF000000"/>
      </top>
      <bottom/>
      <diagonal/>
    </border>
    <border>
      <left/>
      <right style="medium">
        <color indexed="64"/>
      </right>
      <top style="thin">
        <color rgb="FF000000"/>
      </top>
      <bottom style="medium">
        <color indexed="64"/>
      </bottom>
      <diagonal/>
    </border>
    <border>
      <left/>
      <right style="medium">
        <color indexed="64"/>
      </right>
      <top style="thin">
        <color auto="1"/>
      </top>
      <bottom style="medium">
        <color indexed="64"/>
      </bottom>
      <diagonal/>
    </border>
    <border>
      <left/>
      <right style="medium">
        <color auto="1"/>
      </right>
      <top style="medium">
        <color auto="1"/>
      </top>
      <bottom style="thin">
        <color rgb="FF000000"/>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right style="medium">
        <color rgb="FF000000"/>
      </right>
      <top style="thin">
        <color auto="1"/>
      </top>
      <bottom style="thin">
        <color auto="1"/>
      </bottom>
      <diagonal/>
    </border>
    <border>
      <left style="thin">
        <color auto="1"/>
      </left>
      <right style="medium">
        <color rgb="FF000000"/>
      </right>
      <top style="thin">
        <color auto="1"/>
      </top>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style="thin">
        <color rgb="FF000000"/>
      </left>
      <right/>
      <top style="thin">
        <color auto="1"/>
      </top>
      <bottom style="medium">
        <color rgb="FF000000"/>
      </bottom>
      <diagonal/>
    </border>
    <border>
      <left style="thin">
        <color auto="1"/>
      </left>
      <right/>
      <top style="thin">
        <color auto="1"/>
      </top>
      <bottom style="medium">
        <color rgb="FF000000"/>
      </bottom>
      <diagonal/>
    </border>
    <border>
      <left style="thin">
        <color auto="1"/>
      </left>
      <right style="medium">
        <color rgb="FF000000"/>
      </right>
      <top/>
      <bottom style="medium">
        <color rgb="FF000000"/>
      </bottom>
      <diagonal/>
    </border>
    <border>
      <left style="thin">
        <color rgb="FF000000"/>
      </left>
      <right style="thin">
        <color rgb="FF000000"/>
      </right>
      <top style="medium">
        <color rgb="FF000000"/>
      </top>
      <bottom/>
      <diagonal/>
    </border>
    <border>
      <left/>
      <right style="medium">
        <color auto="1"/>
      </right>
      <top style="thin">
        <color auto="1"/>
      </top>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right style="medium">
        <color auto="1"/>
      </right>
      <top/>
      <bottom style="thin">
        <color rgb="FF000000"/>
      </bottom>
      <diagonal/>
    </border>
    <border>
      <left style="medium">
        <color auto="1"/>
      </left>
      <right style="thin">
        <color auto="1"/>
      </right>
      <top style="thin">
        <color rgb="FF000000"/>
      </top>
      <bottom/>
      <diagonal/>
    </border>
    <border>
      <left style="medium">
        <color rgb="FF000000"/>
      </left>
      <right style="medium">
        <color indexed="64"/>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auto="1"/>
      </left>
      <right/>
      <top style="medium">
        <color indexed="64"/>
      </top>
      <bottom/>
      <diagonal/>
    </border>
    <border>
      <left style="thick">
        <color rgb="FF000000"/>
      </left>
      <right style="thin">
        <color rgb="FF000000"/>
      </right>
      <top style="thick">
        <color rgb="FF000000"/>
      </top>
      <bottom/>
      <diagonal/>
    </border>
    <border>
      <left style="thin">
        <color auto="1"/>
      </left>
      <right/>
      <top style="thick">
        <color rgb="FF000000"/>
      </top>
      <bottom style="thin">
        <color auto="1"/>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auto="1"/>
      </bottom>
      <diagonal/>
    </border>
    <border>
      <left/>
      <right style="thick">
        <color rgb="FF000000"/>
      </right>
      <top style="thick">
        <color rgb="FF000000"/>
      </top>
      <bottom style="thin">
        <color auto="1"/>
      </bottom>
      <diagonal/>
    </border>
    <border>
      <left style="thick">
        <color rgb="FF000000"/>
      </left>
      <right style="thin">
        <color rgb="FF000000"/>
      </right>
      <top style="thin">
        <color rgb="FF000000"/>
      </top>
      <bottom style="thin">
        <color rgb="FF000000"/>
      </bottom>
      <diagonal/>
    </border>
    <border>
      <left/>
      <right style="thick">
        <color rgb="FF000000"/>
      </right>
      <top style="thin">
        <color auto="1"/>
      </top>
      <bottom style="thin">
        <color auto="1"/>
      </bottom>
      <diagonal/>
    </border>
    <border>
      <left style="thick">
        <color rgb="FF000000"/>
      </left>
      <right style="thin">
        <color rgb="FF000000"/>
      </right>
      <top style="thin">
        <color rgb="FF000000"/>
      </top>
      <bottom style="thick">
        <color rgb="FF000000"/>
      </bottom>
      <diagonal/>
    </border>
    <border>
      <left style="thin">
        <color rgb="FF000000"/>
      </left>
      <right/>
      <top style="thin">
        <color auto="1"/>
      </top>
      <bottom style="thick">
        <color rgb="FF000000"/>
      </bottom>
      <diagonal/>
    </border>
    <border>
      <left style="thin">
        <color auto="1"/>
      </left>
      <right style="thin">
        <color auto="1"/>
      </right>
      <top style="thin">
        <color auto="1"/>
      </top>
      <bottom style="thick">
        <color rgb="FF000000"/>
      </bottom>
      <diagonal/>
    </border>
    <border>
      <left/>
      <right style="thick">
        <color rgb="FF000000"/>
      </right>
      <top style="thin">
        <color auto="1"/>
      </top>
      <bottom style="thick">
        <color rgb="FF000000"/>
      </bottom>
      <diagonal/>
    </border>
    <border>
      <left style="thick">
        <color rgb="FF000000"/>
      </left>
      <right style="thin">
        <color rgb="FF000000"/>
      </right>
      <top style="thick">
        <color rgb="FF000000"/>
      </top>
      <bottom style="thin">
        <color rgb="FF000000"/>
      </bottom>
      <diagonal/>
    </border>
    <border>
      <left/>
      <right style="thick">
        <color rgb="FF000000"/>
      </right>
      <top/>
      <bottom style="thin">
        <color auto="1"/>
      </bottom>
      <diagonal/>
    </border>
    <border>
      <left style="thin">
        <color rgb="FF000000"/>
      </left>
      <right style="thin">
        <color auto="1"/>
      </right>
      <top style="thin">
        <color auto="1"/>
      </top>
      <bottom style="thick">
        <color rgb="FF000000"/>
      </bottom>
      <diagonal/>
    </border>
    <border>
      <left style="thin">
        <color rgb="FF000000"/>
      </left>
      <right/>
      <top style="thin">
        <color rgb="FF000000"/>
      </top>
      <bottom style="thick">
        <color rgb="FF000000"/>
      </bottom>
      <diagonal/>
    </border>
    <border>
      <left style="thick">
        <color rgb="FF000000"/>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style="thin">
        <color auto="1"/>
      </top>
      <bottom style="thin">
        <color rgb="FF000000"/>
      </bottom>
      <diagonal/>
    </border>
    <border>
      <left/>
      <right style="medium">
        <color indexed="64"/>
      </right>
      <top style="thin">
        <color rgb="FF000000"/>
      </top>
      <bottom/>
      <diagonal/>
    </border>
    <border>
      <left style="thin">
        <color rgb="FF000000"/>
      </left>
      <right/>
      <top style="thin">
        <color auto="1"/>
      </top>
      <bottom/>
      <diagonal/>
    </border>
    <border>
      <left style="medium">
        <color rgb="FF000000"/>
      </left>
      <right style="medium">
        <color indexed="64"/>
      </right>
      <top style="medium">
        <color rgb="FF000000"/>
      </top>
      <bottom style="medium">
        <color indexed="64"/>
      </bottom>
      <diagonal/>
    </border>
    <border>
      <left style="medium">
        <color rgb="FF000000"/>
      </left>
      <right/>
      <top/>
      <bottom style="thin">
        <color auto="1"/>
      </bottom>
      <diagonal/>
    </border>
    <border>
      <left/>
      <right style="medium">
        <color rgb="FF000000"/>
      </right>
      <top style="medium">
        <color indexed="64"/>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style="medium">
        <color indexed="64"/>
      </bottom>
      <diagonal/>
    </border>
    <border>
      <left style="medium">
        <color rgb="FF000000"/>
      </left>
      <right/>
      <top style="medium">
        <color indexed="64"/>
      </top>
      <bottom style="thin">
        <color auto="1"/>
      </bottom>
      <diagonal/>
    </border>
    <border>
      <left style="thin">
        <color auto="1"/>
      </left>
      <right style="medium">
        <color rgb="FF000000"/>
      </right>
      <top style="thin">
        <color auto="1"/>
      </top>
      <bottom style="thin">
        <color auto="1"/>
      </bottom>
      <diagonal/>
    </border>
    <border>
      <left/>
      <right style="medium">
        <color rgb="FF000000"/>
      </right>
      <top/>
      <bottom style="thin">
        <color auto="1"/>
      </bottom>
      <diagonal/>
    </border>
    <border>
      <left/>
      <right style="medium">
        <color rgb="FF000000"/>
      </right>
      <top style="thin">
        <color auto="1"/>
      </top>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ck">
        <color rgb="FF000000"/>
      </left>
      <right style="thin">
        <color rgb="FF000000"/>
      </right>
      <top style="thin">
        <color rgb="FF000000"/>
      </top>
      <bottom/>
      <diagonal/>
    </border>
    <border>
      <left/>
      <right style="thick">
        <color rgb="FF000000"/>
      </right>
      <top style="thin">
        <color auto="1"/>
      </top>
      <bottom/>
      <diagonal/>
    </border>
    <border>
      <left style="thin">
        <color auto="1"/>
      </left>
      <right style="thin">
        <color auto="1"/>
      </right>
      <top style="thin">
        <color rgb="FF000000"/>
      </top>
      <bottom style="thick">
        <color rgb="FF000000"/>
      </bottom>
      <diagonal/>
    </border>
    <border>
      <left/>
      <right style="thick">
        <color rgb="FF000000"/>
      </right>
      <top style="thin">
        <color rgb="FF000000"/>
      </top>
      <bottom style="thick">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s>
  <cellStyleXfs count="8">
    <xf numFmtId="0" fontId="0" fillId="0" borderId="0"/>
    <xf numFmtId="43" fontId="4" fillId="0" borderId="48" applyFont="0" applyFill="0" applyBorder="0" applyAlignment="0" applyProtection="0"/>
    <xf numFmtId="0" fontId="29" fillId="0" borderId="48"/>
    <xf numFmtId="0" fontId="1" fillId="0" borderId="48"/>
    <xf numFmtId="9" fontId="1" fillId="0" borderId="48" applyFont="0" applyFill="0" applyBorder="0" applyAlignment="0" applyProtection="0"/>
    <xf numFmtId="0" fontId="34" fillId="0" borderId="48" applyNumberFormat="0" applyFill="0" applyBorder="0" applyAlignment="0" applyProtection="0"/>
    <xf numFmtId="43" fontId="1" fillId="0" borderId="48" applyFont="0" applyFill="0" applyBorder="0" applyAlignment="0" applyProtection="0"/>
    <xf numFmtId="0" fontId="34" fillId="0" borderId="0" applyNumberFormat="0" applyFill="0" applyBorder="0" applyAlignment="0" applyProtection="0"/>
  </cellStyleXfs>
  <cellXfs count="965">
    <xf numFmtId="0" fontId="0" fillId="0" borderId="0" xfId="0"/>
    <xf numFmtId="0" fontId="11" fillId="2" borderId="3" xfId="0" applyFont="1" applyFill="1" applyBorder="1"/>
    <xf numFmtId="0" fontId="12" fillId="0" borderId="0" xfId="0" applyFont="1"/>
    <xf numFmtId="0" fontId="11" fillId="0" borderId="0" xfId="0" applyFont="1"/>
    <xf numFmtId="0" fontId="11" fillId="2" borderId="46" xfId="0" applyFont="1" applyFill="1" applyBorder="1"/>
    <xf numFmtId="0" fontId="11" fillId="0" borderId="0" xfId="0" applyFont="1" applyAlignment="1">
      <alignment wrapText="1"/>
    </xf>
    <xf numFmtId="0" fontId="12" fillId="3" borderId="4" xfId="0" applyFont="1" applyFill="1" applyBorder="1"/>
    <xf numFmtId="165" fontId="5" fillId="5" borderId="28" xfId="0" applyNumberFormat="1" applyFont="1" applyFill="1" applyBorder="1" applyAlignment="1">
      <alignment horizontal="center" vertical="center"/>
    </xf>
    <xf numFmtId="0" fontId="11" fillId="2" borderId="4" xfId="0" applyFont="1" applyFill="1" applyBorder="1"/>
    <xf numFmtId="0" fontId="11" fillId="2" borderId="37" xfId="0" applyFont="1" applyFill="1" applyBorder="1"/>
    <xf numFmtId="0" fontId="11" fillId="2" borderId="2" xfId="0" applyFont="1" applyFill="1" applyBorder="1"/>
    <xf numFmtId="0" fontId="11" fillId="2" borderId="22" xfId="0" applyFont="1" applyFill="1" applyBorder="1"/>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left" vertical="center"/>
    </xf>
    <xf numFmtId="0" fontId="5" fillId="3" borderId="4" xfId="0" applyFont="1" applyFill="1" applyBorder="1" applyAlignment="1">
      <alignment horizontal="center" vertical="center" wrapText="1"/>
    </xf>
    <xf numFmtId="0" fontId="5" fillId="3" borderId="4" xfId="0" applyFont="1" applyFill="1" applyBorder="1"/>
    <xf numFmtId="0" fontId="11" fillId="3" borderId="4" xfId="0" applyFont="1" applyFill="1" applyBorder="1"/>
    <xf numFmtId="0" fontId="5" fillId="0" borderId="0" xfId="0" applyFont="1"/>
    <xf numFmtId="0" fontId="11" fillId="3" borderId="3" xfId="0" applyFont="1" applyFill="1" applyBorder="1"/>
    <xf numFmtId="0" fontId="11" fillId="14" borderId="0" xfId="0" applyFont="1" applyFill="1"/>
    <xf numFmtId="0" fontId="5" fillId="14" borderId="48" xfId="0" applyFont="1" applyFill="1" applyBorder="1" applyAlignment="1">
      <alignment horizontal="center" vertical="center" wrapText="1"/>
    </xf>
    <xf numFmtId="0" fontId="5" fillId="14" borderId="0" xfId="0" applyFont="1" applyFill="1"/>
    <xf numFmtId="0" fontId="11" fillId="2" borderId="37" xfId="0" applyFont="1" applyFill="1" applyBorder="1" applyAlignment="1">
      <alignment horizontal="center"/>
    </xf>
    <xf numFmtId="0" fontId="5" fillId="3" borderId="4" xfId="0" applyFont="1" applyFill="1" applyBorder="1" applyAlignment="1">
      <alignment horizontal="center"/>
    </xf>
    <xf numFmtId="0" fontId="21" fillId="0" borderId="0" xfId="0" applyFont="1"/>
    <xf numFmtId="0" fontId="12" fillId="3" borderId="4" xfId="0" applyFont="1" applyFill="1" applyBorder="1" applyAlignment="1">
      <alignment horizontal="center" vertical="center"/>
    </xf>
    <xf numFmtId="0" fontId="11" fillId="0" borderId="0" xfId="0" applyFont="1" applyAlignment="1">
      <alignment horizontal="center"/>
    </xf>
    <xf numFmtId="0" fontId="11" fillId="2" borderId="1" xfId="0" applyFont="1" applyFill="1" applyBorder="1"/>
    <xf numFmtId="0" fontId="11" fillId="2" borderId="18" xfId="0" applyFont="1" applyFill="1" applyBorder="1"/>
    <xf numFmtId="0" fontId="11" fillId="2" borderId="19" xfId="0" applyFont="1" applyFill="1" applyBorder="1"/>
    <xf numFmtId="0" fontId="11" fillId="2" borderId="20" xfId="0" applyFont="1" applyFill="1" applyBorder="1"/>
    <xf numFmtId="0" fontId="11" fillId="3" borderId="46" xfId="0" applyFont="1" applyFill="1" applyBorder="1"/>
    <xf numFmtId="0" fontId="11" fillId="3" borderId="4" xfId="0" applyFont="1" applyFill="1" applyBorder="1" applyAlignment="1">
      <alignment horizontal="center" vertical="center"/>
    </xf>
    <xf numFmtId="0" fontId="5" fillId="3" borderId="80" xfId="0" applyFont="1" applyFill="1" applyBorder="1" applyAlignment="1">
      <alignment horizontal="center"/>
    </xf>
    <xf numFmtId="0" fontId="5" fillId="3" borderId="59" xfId="0" applyFont="1" applyFill="1" applyBorder="1" applyAlignment="1">
      <alignment horizontal="center"/>
    </xf>
    <xf numFmtId="0" fontId="11" fillId="2" borderId="21" xfId="0" applyFont="1" applyFill="1" applyBorder="1"/>
    <xf numFmtId="0" fontId="12" fillId="3" borderId="1" xfId="0" applyFont="1" applyFill="1" applyBorder="1" applyAlignment="1">
      <alignment horizontal="center" vertical="center"/>
    </xf>
    <xf numFmtId="0" fontId="11" fillId="3" borderId="2" xfId="0" applyFont="1" applyFill="1" applyBorder="1"/>
    <xf numFmtId="0" fontId="11" fillId="3" borderId="4" xfId="0" applyFont="1" applyFill="1" applyBorder="1" applyAlignment="1">
      <alignment wrapText="1"/>
    </xf>
    <xf numFmtId="0" fontId="11" fillId="3" borderId="48" xfId="0" applyFont="1" applyFill="1" applyBorder="1" applyAlignment="1">
      <alignment horizontal="center" vertical="center"/>
    </xf>
    <xf numFmtId="0" fontId="12" fillId="2" borderId="19" xfId="0" applyFont="1" applyFill="1" applyBorder="1" applyAlignment="1">
      <alignment horizontal="center" vertical="center"/>
    </xf>
    <xf numFmtId="0" fontId="21" fillId="2" borderId="19" xfId="0" applyFont="1" applyFill="1" applyBorder="1"/>
    <xf numFmtId="0" fontId="12" fillId="2" borderId="19" xfId="0" applyFont="1" applyFill="1" applyBorder="1" applyAlignment="1">
      <alignment wrapText="1"/>
    </xf>
    <xf numFmtId="0" fontId="11" fillId="2" borderId="37" xfId="0" applyFont="1" applyFill="1" applyBorder="1" applyAlignment="1">
      <alignment vertical="center"/>
    </xf>
    <xf numFmtId="0" fontId="11" fillId="14" borderId="0" xfId="0" applyFont="1" applyFill="1" applyAlignment="1">
      <alignment vertical="center"/>
    </xf>
    <xf numFmtId="0" fontId="5" fillId="14" borderId="0" xfId="0" applyFont="1" applyFill="1" applyAlignment="1">
      <alignment vertical="center"/>
    </xf>
    <xf numFmtId="0" fontId="11" fillId="0" borderId="0" xfId="0" applyFont="1" applyAlignment="1">
      <alignment vertical="center"/>
    </xf>
    <xf numFmtId="0" fontId="11" fillId="2" borderId="37" xfId="0" applyFont="1" applyFill="1" applyBorder="1" applyAlignment="1">
      <alignment horizontal="center" vertical="center"/>
    </xf>
    <xf numFmtId="0" fontId="11" fillId="0" borderId="0" xfId="0" applyFont="1" applyAlignment="1">
      <alignment horizontal="center" vertical="center"/>
    </xf>
    <xf numFmtId="0" fontId="11" fillId="0" borderId="4" xfId="0" applyFont="1" applyBorder="1"/>
    <xf numFmtId="0" fontId="11" fillId="0" borderId="48" xfId="0" applyFont="1" applyBorder="1"/>
    <xf numFmtId="0" fontId="12" fillId="3" borderId="48" xfId="2" applyFont="1" applyFill="1" applyAlignment="1">
      <alignment vertical="center"/>
    </xf>
    <xf numFmtId="0" fontId="11" fillId="0" borderId="48" xfId="2" applyFont="1" applyAlignment="1">
      <alignment vertical="center"/>
    </xf>
    <xf numFmtId="0" fontId="11" fillId="0" borderId="48" xfId="2" applyFont="1"/>
    <xf numFmtId="0" fontId="12" fillId="0" borderId="48" xfId="2" applyFont="1" applyAlignment="1">
      <alignment vertical="center"/>
    </xf>
    <xf numFmtId="0" fontId="21" fillId="0" borderId="48" xfId="2" applyFont="1" applyAlignment="1">
      <alignment vertical="center"/>
    </xf>
    <xf numFmtId="0" fontId="7" fillId="21" borderId="32" xfId="2" applyFont="1" applyFill="1" applyBorder="1" applyAlignment="1">
      <alignment horizontal="center" vertical="center"/>
    </xf>
    <xf numFmtId="0" fontId="7" fillId="21" borderId="10" xfId="2" applyFont="1" applyFill="1" applyBorder="1" applyAlignment="1">
      <alignment horizontal="center" vertical="center"/>
    </xf>
    <xf numFmtId="0" fontId="7" fillId="8" borderId="56" xfId="2" applyFont="1" applyFill="1" applyBorder="1" applyAlignment="1">
      <alignment horizontal="center" vertical="center" wrapText="1"/>
    </xf>
    <xf numFmtId="0" fontId="7" fillId="8" borderId="54" xfId="2" applyFont="1" applyFill="1" applyBorder="1" applyAlignment="1">
      <alignment horizontal="center" vertical="center" wrapText="1"/>
    </xf>
    <xf numFmtId="0" fontId="7" fillId="21" borderId="8" xfId="2" applyFont="1" applyFill="1" applyBorder="1" applyAlignment="1">
      <alignment horizontal="center" vertical="center"/>
    </xf>
    <xf numFmtId="0" fontId="7" fillId="21" borderId="32" xfId="2" applyFont="1" applyFill="1" applyBorder="1" applyAlignment="1">
      <alignment horizontal="center" vertical="center" wrapText="1"/>
    </xf>
    <xf numFmtId="0" fontId="7" fillId="21" borderId="8" xfId="2" applyFont="1" applyFill="1" applyBorder="1" applyAlignment="1">
      <alignment horizontal="center" vertical="center" wrapText="1"/>
    </xf>
    <xf numFmtId="0" fontId="9" fillId="11" borderId="41" xfId="2" applyFont="1" applyFill="1" applyBorder="1" applyAlignment="1">
      <alignment vertical="center"/>
    </xf>
    <xf numFmtId="0" fontId="9" fillId="11" borderId="47" xfId="2" applyFont="1" applyFill="1" applyBorder="1" applyAlignment="1">
      <alignment horizontal="center" vertical="center" wrapText="1"/>
    </xf>
    <xf numFmtId="0" fontId="7" fillId="8" borderId="53" xfId="2" applyFont="1" applyFill="1" applyBorder="1" applyAlignment="1">
      <alignment horizontal="center" vertical="center" wrapText="1"/>
    </xf>
    <xf numFmtId="0" fontId="9" fillId="11" borderId="105" xfId="2" applyFont="1" applyFill="1" applyBorder="1" applyAlignment="1">
      <alignment horizontal="center" vertical="center" wrapText="1"/>
    </xf>
    <xf numFmtId="0" fontId="9" fillId="11" borderId="105" xfId="2" applyFont="1" applyFill="1" applyBorder="1" applyAlignment="1">
      <alignment vertical="center"/>
    </xf>
    <xf numFmtId="165" fontId="9" fillId="11" borderId="118" xfId="2" applyNumberFormat="1" applyFont="1" applyFill="1" applyBorder="1" applyAlignment="1">
      <alignment horizontal="center" vertical="center"/>
    </xf>
    <xf numFmtId="165" fontId="9" fillId="11" borderId="118" xfId="2" applyNumberFormat="1" applyFont="1" applyFill="1" applyBorder="1" applyAlignment="1">
      <alignment vertical="center"/>
    </xf>
    <xf numFmtId="0" fontId="26" fillId="15" borderId="106" xfId="0" applyFont="1" applyFill="1" applyBorder="1" applyAlignment="1">
      <alignment horizontal="center" vertical="center"/>
    </xf>
    <xf numFmtId="0" fontId="11" fillId="3" borderId="110" xfId="0" applyFont="1" applyFill="1" applyBorder="1"/>
    <xf numFmtId="0" fontId="11" fillId="3" borderId="110" xfId="0" applyFont="1" applyFill="1" applyBorder="1" applyAlignment="1">
      <alignment wrapText="1"/>
    </xf>
    <xf numFmtId="0" fontId="5" fillId="3" borderId="48" xfId="0" applyFont="1" applyFill="1" applyBorder="1"/>
    <xf numFmtId="0" fontId="6" fillId="14" borderId="86" xfId="0" applyFont="1" applyFill="1" applyBorder="1"/>
    <xf numFmtId="0" fontId="11" fillId="3" borderId="110" xfId="0" applyFont="1" applyFill="1" applyBorder="1" applyAlignment="1">
      <alignment horizontal="center"/>
    </xf>
    <xf numFmtId="0" fontId="5" fillId="3" borderId="48" xfId="0" applyFont="1" applyFill="1" applyBorder="1" applyAlignment="1">
      <alignment horizontal="center" vertical="center" wrapText="1"/>
    </xf>
    <xf numFmtId="0" fontId="5" fillId="3" borderId="48" xfId="0" applyFont="1" applyFill="1" applyBorder="1" applyAlignment="1">
      <alignment horizontal="center" vertical="center"/>
    </xf>
    <xf numFmtId="0" fontId="5" fillId="3" borderId="48" xfId="0" applyFont="1" applyFill="1" applyBorder="1" applyAlignment="1">
      <alignment horizontal="left" vertical="center"/>
    </xf>
    <xf numFmtId="0" fontId="5" fillId="3" borderId="48" xfId="0" applyFont="1" applyFill="1" applyBorder="1" applyAlignment="1">
      <alignment vertical="center"/>
    </xf>
    <xf numFmtId="0" fontId="12" fillId="3" borderId="48" xfId="0" applyFont="1" applyFill="1" applyBorder="1"/>
    <xf numFmtId="0" fontId="11" fillId="3" borderId="48" xfId="0" applyFont="1" applyFill="1" applyBorder="1"/>
    <xf numFmtId="164" fontId="32" fillId="16" borderId="113" xfId="0" applyNumberFormat="1" applyFont="1" applyFill="1" applyBorder="1" applyAlignment="1">
      <alignment horizontal="center" vertical="center"/>
    </xf>
    <xf numFmtId="0" fontId="7" fillId="3" borderId="48" xfId="0" applyFont="1" applyFill="1" applyBorder="1" applyAlignment="1">
      <alignment horizontal="center" vertical="center"/>
    </xf>
    <xf numFmtId="0" fontId="35" fillId="26" borderId="48" xfId="0" applyFont="1" applyFill="1" applyBorder="1" applyAlignment="1">
      <alignment horizontal="center" vertical="center"/>
    </xf>
    <xf numFmtId="0" fontId="5" fillId="0" borderId="59" xfId="0" applyFont="1" applyBorder="1" applyAlignment="1">
      <alignment horizontal="center"/>
    </xf>
    <xf numFmtId="0" fontId="5" fillId="0" borderId="54" xfId="0" quotePrefix="1" applyFont="1" applyBorder="1" applyAlignment="1">
      <alignment horizontal="center"/>
    </xf>
    <xf numFmtId="0" fontId="5" fillId="26" borderId="48" xfId="0" applyFont="1" applyFill="1" applyBorder="1" applyAlignment="1">
      <alignment horizontal="center" vertical="center"/>
    </xf>
    <xf numFmtId="0" fontId="5" fillId="13" borderId="56" xfId="2" applyFont="1" applyFill="1" applyBorder="1" applyAlignment="1">
      <alignment horizontal="center" vertical="center" wrapText="1"/>
    </xf>
    <xf numFmtId="0" fontId="1" fillId="0" borderId="0" xfId="0" applyFont="1"/>
    <xf numFmtId="0" fontId="5" fillId="14" borderId="0" xfId="0" applyFont="1" applyFill="1" applyAlignment="1">
      <alignment horizontal="center" vertical="center"/>
    </xf>
    <xf numFmtId="0" fontId="11" fillId="2" borderId="48" xfId="0" applyFont="1" applyFill="1" applyBorder="1"/>
    <xf numFmtId="0" fontId="21" fillId="3" borderId="48" xfId="0" applyFont="1" applyFill="1" applyBorder="1"/>
    <xf numFmtId="0" fontId="12" fillId="3" borderId="48" xfId="0" applyFont="1" applyFill="1" applyBorder="1" applyAlignment="1">
      <alignment vertical="center"/>
    </xf>
    <xf numFmtId="165" fontId="5" fillId="5" borderId="27" xfId="0" applyNumberFormat="1" applyFont="1" applyFill="1" applyBorder="1" applyAlignment="1">
      <alignment horizontal="center" vertical="center"/>
    </xf>
    <xf numFmtId="0" fontId="12" fillId="0" borderId="48" xfId="0" applyFont="1" applyBorder="1"/>
    <xf numFmtId="0" fontId="23" fillId="5" borderId="94" xfId="0" applyFont="1" applyFill="1" applyBorder="1" applyAlignment="1">
      <alignment horizontal="center" vertical="center"/>
    </xf>
    <xf numFmtId="0" fontId="21" fillId="3" borderId="48" xfId="2" applyFont="1" applyFill="1" applyAlignment="1">
      <alignment vertical="center"/>
    </xf>
    <xf numFmtId="0" fontId="11" fillId="3" borderId="48" xfId="2" applyFont="1" applyFill="1" applyAlignment="1">
      <alignment vertical="center"/>
    </xf>
    <xf numFmtId="0" fontId="15" fillId="3" borderId="48" xfId="2" applyFont="1" applyFill="1" applyAlignment="1">
      <alignment vertical="center" wrapText="1"/>
    </xf>
    <xf numFmtId="0" fontId="15" fillId="3" borderId="48" xfId="2" applyFont="1" applyFill="1" applyAlignment="1">
      <alignment vertical="center"/>
    </xf>
    <xf numFmtId="0" fontId="15" fillId="3" borderId="48" xfId="2" applyFont="1" applyFill="1" applyAlignment="1">
      <alignment horizontal="center" vertical="center"/>
    </xf>
    <xf numFmtId="0" fontId="11" fillId="14" borderId="48" xfId="2" applyFont="1" applyFill="1" applyAlignment="1">
      <alignment horizontal="center" vertical="center"/>
    </xf>
    <xf numFmtId="0" fontId="19" fillId="15" borderId="80" xfId="0" applyFont="1" applyFill="1" applyBorder="1" applyAlignment="1">
      <alignment horizontal="center" vertical="center" wrapText="1"/>
    </xf>
    <xf numFmtId="0" fontId="19" fillId="15" borderId="84" xfId="0" applyFont="1" applyFill="1" applyBorder="1" applyAlignment="1">
      <alignment horizontal="center" vertical="center" wrapText="1"/>
    </xf>
    <xf numFmtId="0" fontId="19" fillId="35" borderId="80" xfId="0" applyFont="1" applyFill="1" applyBorder="1" applyAlignment="1">
      <alignment horizontal="center" vertical="center" wrapText="1"/>
    </xf>
    <xf numFmtId="0" fontId="19" fillId="35" borderId="84" xfId="0" applyFont="1" applyFill="1" applyBorder="1" applyAlignment="1">
      <alignment horizontal="center" vertical="center" wrapText="1"/>
    </xf>
    <xf numFmtId="0" fontId="5" fillId="39" borderId="5" xfId="0" applyFont="1" applyFill="1" applyBorder="1" applyAlignment="1">
      <alignment horizontal="center" vertical="center" wrapText="1"/>
    </xf>
    <xf numFmtId="0" fontId="39" fillId="0" borderId="0" xfId="0" applyFont="1"/>
    <xf numFmtId="0" fontId="5" fillId="39" borderId="2" xfId="0" applyFont="1" applyFill="1" applyBorder="1" applyAlignment="1">
      <alignment horizontal="center" vertical="center" wrapText="1"/>
    </xf>
    <xf numFmtId="0" fontId="5" fillId="41" borderId="80" xfId="0" quotePrefix="1" applyFont="1" applyFill="1" applyBorder="1" applyAlignment="1">
      <alignment horizontal="center" vertical="center" wrapText="1"/>
    </xf>
    <xf numFmtId="0" fontId="7" fillId="41" borderId="79" xfId="0" quotePrefix="1" applyFont="1" applyFill="1" applyBorder="1" applyAlignment="1">
      <alignment horizontal="center" vertical="center" wrapText="1"/>
    </xf>
    <xf numFmtId="0" fontId="7" fillId="41" borderId="78" xfId="0" quotePrefix="1" applyFont="1" applyFill="1" applyBorder="1" applyAlignment="1">
      <alignment horizontal="center" vertical="center" wrapText="1"/>
    </xf>
    <xf numFmtId="0" fontId="12" fillId="14" borderId="48" xfId="2" applyFont="1" applyFill="1" applyAlignment="1">
      <alignment vertical="center"/>
    </xf>
    <xf numFmtId="0" fontId="11" fillId="14" borderId="48" xfId="2" applyFont="1" applyFill="1"/>
    <xf numFmtId="0" fontId="11" fillId="0" borderId="89" xfId="0" applyFont="1" applyBorder="1" applyAlignment="1">
      <alignment horizontal="left" wrapText="1"/>
    </xf>
    <xf numFmtId="0" fontId="11" fillId="0" borderId="42" xfId="0" applyFont="1" applyBorder="1" applyAlignment="1">
      <alignment horizontal="left" wrapText="1"/>
    </xf>
    <xf numFmtId="0" fontId="11" fillId="0" borderId="65" xfId="0" applyFont="1" applyBorder="1" applyAlignment="1">
      <alignment horizontal="left" wrapText="1"/>
    </xf>
    <xf numFmtId="0" fontId="11" fillId="8" borderId="65" xfId="0" applyFont="1" applyFill="1" applyBorder="1" applyAlignment="1">
      <alignment horizontal="center" vertical="center" wrapText="1"/>
    </xf>
    <xf numFmtId="0" fontId="11" fillId="9" borderId="65" xfId="0" applyFont="1" applyFill="1" applyBorder="1" applyAlignment="1">
      <alignment horizontal="center" vertical="center" wrapText="1"/>
    </xf>
    <xf numFmtId="0" fontId="11" fillId="0" borderId="73" xfId="0" applyFont="1" applyBorder="1" applyAlignment="1">
      <alignment horizontal="center" vertical="center"/>
    </xf>
    <xf numFmtId="0" fontId="11" fillId="8" borderId="73" xfId="0" applyFont="1" applyFill="1" applyBorder="1" applyAlignment="1">
      <alignment horizontal="center" vertical="center" wrapText="1"/>
    </xf>
    <xf numFmtId="0" fontId="11" fillId="43" borderId="49" xfId="0" applyFont="1" applyFill="1" applyBorder="1" applyAlignment="1">
      <alignment horizontal="center" vertical="center"/>
    </xf>
    <xf numFmtId="0" fontId="6" fillId="14" borderId="108" xfId="0" applyFont="1" applyFill="1" applyBorder="1"/>
    <xf numFmtId="0" fontId="11" fillId="3" borderId="102" xfId="0" applyFont="1" applyFill="1" applyBorder="1" applyAlignment="1">
      <alignment horizontal="center" vertical="center"/>
    </xf>
    <xf numFmtId="0" fontId="11" fillId="3" borderId="102" xfId="0" applyFont="1" applyFill="1" applyBorder="1" applyAlignment="1">
      <alignment vertical="center"/>
    </xf>
    <xf numFmtId="0" fontId="11" fillId="3" borderId="102" xfId="0" applyFont="1" applyFill="1" applyBorder="1" applyAlignment="1">
      <alignment vertical="center" wrapText="1"/>
    </xf>
    <xf numFmtId="0" fontId="11" fillId="3" borderId="109" xfId="0" applyFont="1" applyFill="1" applyBorder="1" applyAlignment="1">
      <alignment vertical="center" wrapText="1"/>
    </xf>
    <xf numFmtId="0" fontId="11" fillId="3" borderId="48" xfId="0" applyFont="1" applyFill="1" applyBorder="1" applyAlignment="1">
      <alignment vertical="center"/>
    </xf>
    <xf numFmtId="0" fontId="6" fillId="14" borderId="110" xfId="0" applyFont="1" applyFill="1" applyBorder="1"/>
    <xf numFmtId="0" fontId="6" fillId="31" borderId="86" xfId="0" applyFont="1" applyFill="1" applyBorder="1"/>
    <xf numFmtId="0" fontId="12" fillId="3" borderId="48" xfId="0" applyFont="1" applyFill="1" applyBorder="1" applyAlignment="1">
      <alignment vertical="center" wrapText="1"/>
    </xf>
    <xf numFmtId="0" fontId="12" fillId="30" borderId="86" xfId="0" applyFont="1" applyFill="1" applyBorder="1" applyAlignment="1">
      <alignment vertical="center" wrapText="1"/>
    </xf>
    <xf numFmtId="0" fontId="19" fillId="46" borderId="86" xfId="0" applyFont="1" applyFill="1" applyBorder="1" applyAlignment="1">
      <alignment horizontal="center" vertical="center" wrapText="1"/>
    </xf>
    <xf numFmtId="0" fontId="5" fillId="7" borderId="56" xfId="0" applyFont="1" applyFill="1" applyBorder="1" applyAlignment="1">
      <alignment horizontal="center" vertical="center"/>
    </xf>
    <xf numFmtId="0" fontId="5" fillId="3" borderId="56" xfId="0" applyFont="1" applyFill="1" applyBorder="1" applyAlignment="1">
      <alignment horizontal="center" vertical="center" wrapText="1"/>
    </xf>
    <xf numFmtId="2" fontId="5" fillId="3" borderId="56" xfId="0" applyNumberFormat="1" applyFont="1" applyFill="1" applyBorder="1" applyAlignment="1">
      <alignment horizontal="center" vertical="center" wrapText="1"/>
    </xf>
    <xf numFmtId="0" fontId="9" fillId="11" borderId="65" xfId="0" applyFont="1" applyFill="1" applyBorder="1" applyAlignment="1">
      <alignment vertical="center"/>
    </xf>
    <xf numFmtId="0" fontId="9" fillId="11" borderId="56" xfId="0" applyFont="1" applyFill="1" applyBorder="1" applyAlignment="1">
      <alignment vertical="center"/>
    </xf>
    <xf numFmtId="0" fontId="10" fillId="8" borderId="56" xfId="0" applyFont="1" applyFill="1" applyBorder="1" applyAlignment="1">
      <alignment horizontal="center" vertical="center"/>
    </xf>
    <xf numFmtId="0" fontId="10" fillId="31" borderId="86" xfId="0" applyFont="1" applyFill="1" applyBorder="1" applyAlignment="1">
      <alignment horizontal="center" vertical="center"/>
    </xf>
    <xf numFmtId="0" fontId="5" fillId="0" borderId="65" xfId="0" applyFont="1" applyBorder="1" applyAlignment="1">
      <alignment horizontal="center" vertical="center" wrapText="1"/>
    </xf>
    <xf numFmtId="0" fontId="11" fillId="0" borderId="48" xfId="0" applyFont="1" applyBorder="1" applyAlignment="1">
      <alignment vertical="center"/>
    </xf>
    <xf numFmtId="0" fontId="6" fillId="14" borderId="111" xfId="0" applyFont="1" applyFill="1" applyBorder="1"/>
    <xf numFmtId="0" fontId="5" fillId="47" borderId="90" xfId="0" applyFont="1" applyFill="1" applyBorder="1" applyAlignment="1">
      <alignment horizontal="center" vertical="center"/>
    </xf>
    <xf numFmtId="0" fontId="11" fillId="3" borderId="90" xfId="0" applyFont="1" applyFill="1" applyBorder="1" applyAlignment="1">
      <alignment vertical="center" wrapText="1"/>
    </xf>
    <xf numFmtId="0" fontId="6" fillId="14" borderId="90" xfId="0" applyFont="1" applyFill="1" applyBorder="1"/>
    <xf numFmtId="0" fontId="5" fillId="14" borderId="90" xfId="0" applyFont="1" applyFill="1" applyBorder="1" applyAlignment="1">
      <alignment horizontal="center" vertical="center" wrapText="1"/>
    </xf>
    <xf numFmtId="0" fontId="5" fillId="31" borderId="83" xfId="0" applyFont="1" applyFill="1" applyBorder="1" applyAlignment="1">
      <alignment horizontal="center" vertical="center" wrapText="1"/>
    </xf>
    <xf numFmtId="0" fontId="11" fillId="0" borderId="0" xfId="0" applyFont="1" applyAlignment="1">
      <alignment vertical="center" wrapText="1"/>
    </xf>
    <xf numFmtId="0" fontId="11" fillId="14" borderId="0" xfId="0" applyFont="1" applyFill="1" applyAlignment="1">
      <alignment vertical="center" wrapText="1"/>
    </xf>
    <xf numFmtId="165" fontId="5" fillId="45" borderId="56" xfId="0" applyNumberFormat="1" applyFont="1" applyFill="1" applyBorder="1" applyAlignment="1">
      <alignment horizontal="center" vertical="center"/>
    </xf>
    <xf numFmtId="0" fontId="5" fillId="3" borderId="65" xfId="0" applyFont="1" applyFill="1" applyBorder="1" applyAlignment="1">
      <alignment horizontal="center" vertical="center" wrapText="1"/>
    </xf>
    <xf numFmtId="0" fontId="5" fillId="0" borderId="65" xfId="0" applyFont="1" applyBorder="1" applyAlignment="1">
      <alignment horizontal="center" vertical="center"/>
    </xf>
    <xf numFmtId="0" fontId="8" fillId="0" borderId="56" xfId="0" applyFont="1" applyBorder="1" applyAlignment="1">
      <alignment horizontal="center" vertical="center"/>
    </xf>
    <xf numFmtId="0" fontId="5" fillId="7" borderId="65" xfId="0" applyFont="1" applyFill="1" applyBorder="1" applyAlignment="1">
      <alignment horizontal="center" vertical="center"/>
    </xf>
    <xf numFmtId="0" fontId="5" fillId="45" borderId="65" xfId="0" applyFont="1" applyFill="1" applyBorder="1" applyAlignment="1">
      <alignment horizontal="center" vertical="center"/>
    </xf>
    <xf numFmtId="0" fontId="5" fillId="7" borderId="56" xfId="0" applyFont="1" applyFill="1" applyBorder="1" applyAlignment="1">
      <alignment horizontal="center" vertical="center" wrapText="1"/>
    </xf>
    <xf numFmtId="0" fontId="5" fillId="3" borderId="53" xfId="0" applyFont="1" applyFill="1" applyBorder="1" applyAlignment="1">
      <alignment horizontal="center" vertical="center"/>
    </xf>
    <xf numFmtId="0" fontId="11" fillId="3" borderId="53" xfId="0" applyFont="1" applyFill="1" applyBorder="1" applyAlignment="1">
      <alignment horizontal="left" vertical="center" wrapText="1"/>
    </xf>
    <xf numFmtId="2" fontId="5" fillId="3" borderId="53" xfId="0" applyNumberFormat="1" applyFont="1" applyFill="1" applyBorder="1" applyAlignment="1">
      <alignment horizontal="center" vertical="center" wrapText="1"/>
    </xf>
    <xf numFmtId="0" fontId="5" fillId="3" borderId="53" xfId="0" applyFont="1" applyFill="1" applyBorder="1" applyAlignment="1">
      <alignment horizontal="center" vertical="center" wrapText="1"/>
    </xf>
    <xf numFmtId="2" fontId="5" fillId="27" borderId="56" xfId="0" applyNumberFormat="1" applyFont="1" applyFill="1" applyBorder="1" applyAlignment="1">
      <alignment horizontal="center" vertical="center" wrapText="1"/>
    </xf>
    <xf numFmtId="0" fontId="5" fillId="10" borderId="56" xfId="0" applyFont="1" applyFill="1" applyBorder="1" applyAlignment="1">
      <alignment horizontal="center" vertical="center"/>
    </xf>
    <xf numFmtId="0" fontId="5" fillId="13" borderId="126" xfId="0" applyFont="1" applyFill="1" applyBorder="1" applyAlignment="1">
      <alignment horizontal="center" vertical="center" wrapText="1"/>
    </xf>
    <xf numFmtId="0" fontId="7" fillId="0" borderId="65" xfId="0" applyFont="1" applyBorder="1" applyAlignment="1">
      <alignment horizontal="center" vertical="center"/>
    </xf>
    <xf numFmtId="0" fontId="5" fillId="9" borderId="65" xfId="0" applyFont="1" applyFill="1" applyBorder="1" applyAlignment="1">
      <alignment horizontal="center" vertical="center"/>
    </xf>
    <xf numFmtId="0" fontId="7" fillId="50" borderId="56" xfId="0" applyFont="1" applyFill="1" applyBorder="1" applyAlignment="1">
      <alignment horizontal="center" vertical="center"/>
    </xf>
    <xf numFmtId="0" fontId="5" fillId="51" borderId="56" xfId="0" applyFont="1" applyFill="1" applyBorder="1" applyAlignment="1">
      <alignment horizontal="center" vertical="center" wrapText="1"/>
    </xf>
    <xf numFmtId="0" fontId="21" fillId="14" borderId="68" xfId="0" applyFont="1" applyFill="1" applyBorder="1" applyAlignment="1">
      <alignment horizontal="center" vertical="center"/>
    </xf>
    <xf numFmtId="0" fontId="12" fillId="14" borderId="48" xfId="0" applyFont="1" applyFill="1" applyBorder="1" applyAlignment="1">
      <alignment vertical="center"/>
    </xf>
    <xf numFmtId="0" fontId="11" fillId="0" borderId="56" xfId="0" applyFont="1" applyBorder="1" applyAlignment="1">
      <alignment horizontal="center"/>
    </xf>
    <xf numFmtId="0" fontId="43" fillId="26" borderId="48" xfId="0" applyFont="1" applyFill="1" applyBorder="1" applyAlignment="1">
      <alignment horizontal="center" vertical="center"/>
    </xf>
    <xf numFmtId="0" fontId="5" fillId="0" borderId="56" xfId="0" applyFont="1" applyBorder="1" applyAlignment="1">
      <alignment horizontal="center" vertical="center" wrapText="1"/>
    </xf>
    <xf numFmtId="0" fontId="11" fillId="18" borderId="49" xfId="0" applyFont="1" applyFill="1" applyBorder="1" applyAlignment="1">
      <alignment vertical="center"/>
    </xf>
    <xf numFmtId="0" fontId="11" fillId="18" borderId="37" xfId="0" applyFont="1" applyFill="1" applyBorder="1" applyAlignment="1">
      <alignment vertical="center"/>
    </xf>
    <xf numFmtId="0" fontId="16" fillId="3" borderId="102" xfId="0" applyFont="1" applyFill="1" applyBorder="1" applyAlignment="1">
      <alignment vertical="center" wrapText="1"/>
    </xf>
    <xf numFmtId="0" fontId="6" fillId="14" borderId="125" xfId="0" applyFont="1" applyFill="1" applyBorder="1"/>
    <xf numFmtId="0" fontId="5" fillId="14" borderId="48" xfId="0" applyFont="1" applyFill="1" applyBorder="1" applyAlignment="1">
      <alignment vertical="center"/>
    </xf>
    <xf numFmtId="0" fontId="11" fillId="14" borderId="48" xfId="0" applyFont="1" applyFill="1" applyBorder="1" applyAlignment="1">
      <alignment vertical="center"/>
    </xf>
    <xf numFmtId="0" fontId="11" fillId="14" borderId="86" xfId="0" applyFont="1" applyFill="1" applyBorder="1" applyAlignment="1">
      <alignment vertical="center"/>
    </xf>
    <xf numFmtId="0" fontId="22" fillId="8" borderId="56" xfId="0" applyFont="1" applyFill="1" applyBorder="1" applyAlignment="1" applyProtection="1">
      <alignment horizontal="center" vertical="center"/>
      <protection locked="0"/>
    </xf>
    <xf numFmtId="0" fontId="11" fillId="14" borderId="48" xfId="0" applyFont="1" applyFill="1" applyBorder="1"/>
    <xf numFmtId="0" fontId="11" fillId="14" borderId="86" xfId="0" applyFont="1" applyFill="1" applyBorder="1"/>
    <xf numFmtId="0" fontId="11" fillId="18" borderId="51" xfId="0" applyFont="1" applyFill="1" applyBorder="1" applyAlignment="1">
      <alignment vertical="center"/>
    </xf>
    <xf numFmtId="0" fontId="12" fillId="14" borderId="48" xfId="2" applyFont="1" applyFill="1" applyAlignment="1">
      <alignment horizontal="center" vertical="center"/>
    </xf>
    <xf numFmtId="0" fontId="12" fillId="0" borderId="48" xfId="2" applyFont="1"/>
    <xf numFmtId="0" fontId="6" fillId="0" borderId="12" xfId="0" applyFont="1" applyBorder="1"/>
    <xf numFmtId="0" fontId="11" fillId="18" borderId="31" xfId="0" applyFont="1" applyFill="1" applyBorder="1" applyAlignment="1">
      <alignment horizontal="center" vertical="center"/>
    </xf>
    <xf numFmtId="0" fontId="11" fillId="3" borderId="108" xfId="0" applyFont="1" applyFill="1" applyBorder="1" applyAlignment="1">
      <alignment vertical="center"/>
    </xf>
    <xf numFmtId="0" fontId="11" fillId="3" borderId="109" xfId="0" applyFont="1" applyFill="1" applyBorder="1" applyAlignment="1">
      <alignment vertical="center"/>
    </xf>
    <xf numFmtId="0" fontId="11" fillId="3" borderId="110" xfId="0" applyFont="1" applyFill="1" applyBorder="1" applyAlignment="1">
      <alignment vertical="center"/>
    </xf>
    <xf numFmtId="0" fontId="11" fillId="3" borderId="86" xfId="0" applyFont="1" applyFill="1" applyBorder="1" applyAlignment="1">
      <alignment vertical="center"/>
    </xf>
    <xf numFmtId="0" fontId="11" fillId="3" borderId="86" xfId="0" applyFont="1" applyFill="1" applyBorder="1" applyAlignment="1">
      <alignment vertical="top" wrapText="1"/>
    </xf>
    <xf numFmtId="0" fontId="11" fillId="0" borderId="0" xfId="0" applyFont="1" applyAlignment="1">
      <alignment vertical="top"/>
    </xf>
    <xf numFmtId="0" fontId="6" fillId="3" borderId="86" xfId="0" applyFont="1" applyFill="1" applyBorder="1" applyAlignment="1">
      <alignment vertical="center" wrapText="1"/>
    </xf>
    <xf numFmtId="0" fontId="11" fillId="18" borderId="18" xfId="0" applyFont="1" applyFill="1" applyBorder="1" applyAlignment="1">
      <alignment vertical="center"/>
    </xf>
    <xf numFmtId="0" fontId="11" fillId="43" borderId="22" xfId="0" applyFont="1" applyFill="1" applyBorder="1" applyAlignment="1">
      <alignment vertical="center"/>
    </xf>
    <xf numFmtId="0" fontId="11" fillId="18" borderId="52" xfId="0" applyFont="1" applyFill="1" applyBorder="1" applyAlignment="1">
      <alignment vertical="center"/>
    </xf>
    <xf numFmtId="0" fontId="11" fillId="18" borderId="13" xfId="0" applyFont="1" applyFill="1" applyBorder="1" applyAlignment="1">
      <alignment vertical="center"/>
    </xf>
    <xf numFmtId="0" fontId="5" fillId="37" borderId="94" xfId="0" applyFont="1" applyFill="1" applyBorder="1" applyAlignment="1">
      <alignment horizontal="center" vertical="center"/>
    </xf>
    <xf numFmtId="0" fontId="11" fillId="56" borderId="48" xfId="0" applyFont="1" applyFill="1" applyBorder="1" applyAlignment="1">
      <alignment vertical="center"/>
    </xf>
    <xf numFmtId="0" fontId="11" fillId="14" borderId="102" xfId="0" applyFont="1" applyFill="1" applyBorder="1" applyAlignment="1">
      <alignment vertical="center"/>
    </xf>
    <xf numFmtId="0" fontId="11" fillId="43" borderId="143" xfId="0" applyFont="1" applyFill="1" applyBorder="1" applyAlignment="1">
      <alignment vertical="center"/>
    </xf>
    <xf numFmtId="0" fontId="6" fillId="0" borderId="48" xfId="0" applyFont="1" applyBorder="1"/>
    <xf numFmtId="0" fontId="12" fillId="3" borderId="48" xfId="0" applyFont="1" applyFill="1" applyBorder="1" applyAlignment="1">
      <alignment horizontal="center"/>
    </xf>
    <xf numFmtId="165" fontId="9" fillId="11" borderId="119" xfId="2" applyNumberFormat="1" applyFont="1" applyFill="1" applyBorder="1" applyAlignment="1">
      <alignment horizontal="center" vertical="center"/>
    </xf>
    <xf numFmtId="0" fontId="5" fillId="9" borderId="56" xfId="0" applyFont="1" applyFill="1" applyBorder="1" applyAlignment="1">
      <alignment horizontal="center" vertical="center"/>
    </xf>
    <xf numFmtId="0" fontId="42" fillId="6" borderId="48" xfId="0" applyFont="1" applyFill="1" applyBorder="1" applyAlignment="1">
      <alignment horizontal="center" vertical="center" wrapText="1"/>
    </xf>
    <xf numFmtId="0" fontId="11" fillId="14" borderId="48" xfId="0" applyFont="1" applyFill="1" applyBorder="1" applyAlignment="1">
      <alignment horizontal="center" vertical="center" wrapText="1"/>
    </xf>
    <xf numFmtId="0" fontId="40" fillId="52" borderId="141" xfId="2" applyFont="1" applyFill="1" applyBorder="1" applyAlignment="1">
      <alignment horizontal="center" vertical="center"/>
    </xf>
    <xf numFmtId="0" fontId="7" fillId="0" borderId="56" xfId="0" applyFont="1" applyBorder="1" applyAlignment="1">
      <alignment horizontal="center" vertical="center"/>
    </xf>
    <xf numFmtId="0" fontId="5" fillId="13" borderId="133" xfId="2" applyFont="1" applyFill="1" applyBorder="1" applyAlignment="1">
      <alignment horizontal="center" vertical="center" wrapText="1"/>
    </xf>
    <xf numFmtId="0" fontId="18" fillId="32" borderId="68" xfId="0" applyFont="1" applyFill="1" applyBorder="1" applyAlignment="1">
      <alignment vertical="center" wrapText="1"/>
    </xf>
    <xf numFmtId="0" fontId="16" fillId="3" borderId="48" xfId="0" applyFont="1" applyFill="1" applyBorder="1" applyAlignment="1">
      <alignment horizontal="center" vertical="center" wrapText="1"/>
    </xf>
    <xf numFmtId="0" fontId="17" fillId="3" borderId="26" xfId="0" applyFont="1" applyFill="1" applyBorder="1" applyAlignment="1">
      <alignment vertical="top" wrapText="1"/>
    </xf>
    <xf numFmtId="0" fontId="17" fillId="14" borderId="48" xfId="0" applyFont="1" applyFill="1" applyBorder="1" applyAlignment="1">
      <alignment horizontal="center" vertical="center" wrapText="1"/>
    </xf>
    <xf numFmtId="0" fontId="9" fillId="11" borderId="48" xfId="2" applyFont="1" applyFill="1" applyAlignment="1">
      <alignment horizontal="center" vertical="center"/>
    </xf>
    <xf numFmtId="0" fontId="7" fillId="21" borderId="93" xfId="2" applyFont="1" applyFill="1" applyBorder="1" applyAlignment="1">
      <alignment horizontal="center" vertical="center" wrapText="1"/>
    </xf>
    <xf numFmtId="0" fontId="9" fillId="11" borderId="86" xfId="2" applyFont="1" applyFill="1" applyBorder="1" applyAlignment="1">
      <alignment horizontal="center" vertical="center"/>
    </xf>
    <xf numFmtId="0" fontId="26" fillId="32" borderId="77" xfId="0" applyFont="1" applyFill="1" applyBorder="1" applyAlignment="1">
      <alignment horizontal="center" vertical="center" wrapText="1"/>
    </xf>
    <xf numFmtId="0" fontId="26" fillId="32" borderId="114" xfId="0" applyFont="1" applyFill="1" applyBorder="1" applyAlignment="1">
      <alignment horizontal="center" vertical="center" wrapText="1"/>
    </xf>
    <xf numFmtId="0" fontId="16" fillId="3" borderId="48" xfId="2" applyFont="1" applyFill="1" applyAlignment="1">
      <alignment horizontal="center" vertical="center" wrapText="1"/>
    </xf>
    <xf numFmtId="0" fontId="5" fillId="13" borderId="57" xfId="2" applyFont="1" applyFill="1" applyBorder="1" applyAlignment="1">
      <alignment horizontal="center" vertical="center" wrapText="1"/>
    </xf>
    <xf numFmtId="0" fontId="5" fillId="13" borderId="38" xfId="2" applyFont="1" applyFill="1" applyBorder="1" applyAlignment="1">
      <alignment horizontal="center" vertical="center" wrapText="1"/>
    </xf>
    <xf numFmtId="0" fontId="5" fillId="13" borderId="39" xfId="2" applyFont="1" applyFill="1" applyBorder="1" applyAlignment="1">
      <alignment horizontal="center" vertical="center" wrapText="1"/>
    </xf>
    <xf numFmtId="0" fontId="19" fillId="12" borderId="56" xfId="2" applyFont="1" applyFill="1" applyBorder="1" applyAlignment="1">
      <alignment horizontal="center" vertical="center"/>
    </xf>
    <xf numFmtId="0" fontId="19" fillId="12" borderId="56" xfId="2" applyFont="1" applyFill="1" applyBorder="1" applyAlignment="1">
      <alignment horizontal="center" vertical="center" wrapText="1"/>
    </xf>
    <xf numFmtId="2" fontId="5" fillId="13" borderId="38" xfId="2" applyNumberFormat="1" applyFont="1" applyFill="1" applyBorder="1" applyAlignment="1">
      <alignment horizontal="center" vertical="center" wrapText="1"/>
    </xf>
    <xf numFmtId="0" fontId="1" fillId="9" borderId="56" xfId="0" applyFont="1" applyFill="1" applyBorder="1"/>
    <xf numFmtId="0" fontId="58" fillId="61" borderId="56" xfId="0" applyFont="1" applyFill="1" applyBorder="1" applyAlignment="1">
      <alignment horizontal="center" vertical="center"/>
    </xf>
    <xf numFmtId="0" fontId="20" fillId="13" borderId="99" xfId="0" applyFont="1" applyFill="1" applyBorder="1" applyAlignment="1">
      <alignment vertical="center" wrapText="1"/>
    </xf>
    <xf numFmtId="0" fontId="21" fillId="14" borderId="48" xfId="2" applyFont="1" applyFill="1" applyAlignment="1">
      <alignment horizontal="center" vertical="center"/>
    </xf>
    <xf numFmtId="0" fontId="12" fillId="14" borderId="48" xfId="2" applyFont="1" applyFill="1"/>
    <xf numFmtId="0" fontId="0" fillId="14" borderId="0" xfId="0" applyFill="1"/>
    <xf numFmtId="0" fontId="11" fillId="18" borderId="48" xfId="2" applyFont="1" applyFill="1" applyAlignment="1">
      <alignment horizontal="center" vertical="center"/>
    </xf>
    <xf numFmtId="0" fontId="0" fillId="14" borderId="48" xfId="0" applyFill="1" applyBorder="1"/>
    <xf numFmtId="0" fontId="11" fillId="18" borderId="46" xfId="2" applyFont="1" applyFill="1" applyBorder="1" applyAlignment="1">
      <alignment vertical="center"/>
    </xf>
    <xf numFmtId="0" fontId="11" fillId="18" borderId="22" xfId="2" applyFont="1" applyFill="1" applyBorder="1" applyAlignment="1">
      <alignment vertical="center"/>
    </xf>
    <xf numFmtId="0" fontId="0" fillId="0" borderId="48" xfId="0" applyBorder="1"/>
    <xf numFmtId="0" fontId="0" fillId="27" borderId="86" xfId="0" applyFill="1" applyBorder="1"/>
    <xf numFmtId="0" fontId="59" fillId="3" borderId="48" xfId="2" applyFont="1" applyFill="1" applyAlignment="1">
      <alignment vertical="center"/>
    </xf>
    <xf numFmtId="0" fontId="59" fillId="3" borderId="48" xfId="2" applyFont="1" applyFill="1" applyAlignment="1">
      <alignment horizontal="center" vertical="center" wrapText="1"/>
    </xf>
    <xf numFmtId="0" fontId="47" fillId="3" borderId="48" xfId="2" applyFont="1" applyFill="1" applyAlignment="1">
      <alignment horizontal="center" vertical="center" wrapText="1"/>
    </xf>
    <xf numFmtId="0" fontId="0" fillId="14" borderId="0" xfId="0" applyFill="1" applyAlignment="1">
      <alignment vertical="center"/>
    </xf>
    <xf numFmtId="167" fontId="5" fillId="13" borderId="38" xfId="2" applyNumberFormat="1" applyFont="1" applyFill="1" applyBorder="1" applyAlignment="1">
      <alignment horizontal="center" vertical="center" wrapText="1"/>
    </xf>
    <xf numFmtId="0" fontId="40" fillId="52" borderId="120" xfId="2" applyFont="1" applyFill="1" applyBorder="1" applyAlignment="1">
      <alignment horizontal="center" vertical="center"/>
    </xf>
    <xf numFmtId="0" fontId="19" fillId="12" borderId="105" xfId="2" applyFont="1" applyFill="1" applyBorder="1" applyAlignment="1">
      <alignment horizontal="center" vertical="center" wrapText="1"/>
    </xf>
    <xf numFmtId="0" fontId="61" fillId="12" borderId="56" xfId="2" applyFont="1" applyFill="1" applyBorder="1" applyAlignment="1">
      <alignment horizontal="center" vertical="center" wrapText="1"/>
    </xf>
    <xf numFmtId="0" fontId="23" fillId="3" borderId="48" xfId="2" applyFont="1" applyFill="1" applyAlignment="1">
      <alignment horizontal="center" vertical="center" wrapText="1"/>
    </xf>
    <xf numFmtId="0" fontId="7" fillId="8" borderId="57" xfId="2" applyFont="1" applyFill="1" applyBorder="1" applyAlignment="1">
      <alignment horizontal="center" vertical="center" wrapText="1"/>
    </xf>
    <xf numFmtId="0" fontId="20" fillId="13" borderId="69" xfId="0" applyFont="1" applyFill="1" applyBorder="1" applyAlignment="1">
      <alignment vertical="center" wrapText="1"/>
    </xf>
    <xf numFmtId="0" fontId="58" fillId="9" borderId="56" xfId="0" applyFont="1" applyFill="1" applyBorder="1" applyAlignment="1">
      <alignment horizontal="center" vertical="center"/>
    </xf>
    <xf numFmtId="2" fontId="58" fillId="63" borderId="56" xfId="0" applyNumberFormat="1" applyFont="1" applyFill="1" applyBorder="1" applyAlignment="1">
      <alignment horizontal="center" vertical="center"/>
    </xf>
    <xf numFmtId="0" fontId="5" fillId="10" borderId="65" xfId="2" applyFont="1" applyFill="1" applyBorder="1" applyAlignment="1">
      <alignment vertical="center" wrapText="1"/>
    </xf>
    <xf numFmtId="0" fontId="5" fillId="10" borderId="53" xfId="2" applyFont="1" applyFill="1" applyBorder="1" applyAlignment="1">
      <alignment vertical="center" wrapText="1"/>
    </xf>
    <xf numFmtId="0" fontId="5" fillId="10" borderId="54" xfId="2" applyFont="1" applyFill="1" applyBorder="1" applyAlignment="1">
      <alignment vertical="center" wrapText="1"/>
    </xf>
    <xf numFmtId="0" fontId="5" fillId="10" borderId="127" xfId="2" applyFont="1" applyFill="1" applyBorder="1" applyAlignment="1">
      <alignment vertical="center" wrapText="1"/>
    </xf>
    <xf numFmtId="0" fontId="5" fillId="10" borderId="124" xfId="2" applyFont="1" applyFill="1" applyBorder="1" applyAlignment="1">
      <alignment vertical="center" wrapText="1"/>
    </xf>
    <xf numFmtId="0" fontId="5" fillId="10" borderId="128" xfId="2" applyFont="1" applyFill="1" applyBorder="1" applyAlignment="1">
      <alignment vertical="center" wrapText="1"/>
    </xf>
    <xf numFmtId="0" fontId="63" fillId="12" borderId="56" xfId="0" applyFont="1" applyFill="1" applyBorder="1" applyAlignment="1">
      <alignment horizontal="center" vertical="center" wrapText="1"/>
    </xf>
    <xf numFmtId="0" fontId="58" fillId="0" borderId="56" xfId="0" applyFont="1" applyBorder="1" applyAlignment="1">
      <alignment horizontal="center" vertical="center"/>
    </xf>
    <xf numFmtId="0" fontId="0" fillId="64" borderId="147" xfId="0" applyFill="1" applyBorder="1"/>
    <xf numFmtId="0" fontId="0" fillId="64" borderId="46" xfId="0" applyFill="1" applyBorder="1"/>
    <xf numFmtId="0" fontId="0" fillId="64" borderId="29" xfId="0" applyFill="1" applyBorder="1"/>
    <xf numFmtId="2" fontId="58" fillId="13" borderId="56" xfId="0" applyNumberFormat="1" applyFont="1" applyFill="1" applyBorder="1" applyAlignment="1">
      <alignment horizontal="center" vertical="center"/>
    </xf>
    <xf numFmtId="0" fontId="0" fillId="14" borderId="48" xfId="0" applyFill="1" applyBorder="1" applyAlignment="1">
      <alignment vertical="center"/>
    </xf>
    <xf numFmtId="0" fontId="11" fillId="14" borderId="48" xfId="2" applyFont="1" applyFill="1" applyAlignment="1">
      <alignment vertical="center"/>
    </xf>
    <xf numFmtId="0" fontId="11" fillId="18" borderId="143" xfId="2" applyFont="1" applyFill="1" applyBorder="1" applyAlignment="1">
      <alignment horizontal="center" vertical="center"/>
    </xf>
    <xf numFmtId="0" fontId="11" fillId="18" borderId="148" xfId="2" applyFont="1" applyFill="1" applyBorder="1" applyAlignment="1">
      <alignment vertical="center"/>
    </xf>
    <xf numFmtId="0" fontId="1" fillId="14" borderId="48" xfId="0" applyFont="1" applyFill="1" applyBorder="1"/>
    <xf numFmtId="0" fontId="58" fillId="13" borderId="56" xfId="0" applyFont="1" applyFill="1" applyBorder="1" applyAlignment="1">
      <alignment horizontal="center"/>
    </xf>
    <xf numFmtId="0" fontId="62" fillId="3" borderId="48" xfId="2" applyFont="1" applyFill="1" applyAlignment="1">
      <alignment horizontal="center" vertical="center" wrapText="1"/>
    </xf>
    <xf numFmtId="0" fontId="62" fillId="3" borderId="48" xfId="2" applyFont="1" applyFill="1" applyAlignment="1">
      <alignment vertical="center" wrapText="1"/>
    </xf>
    <xf numFmtId="0" fontId="64" fillId="3" borderId="48" xfId="2" applyFont="1" applyFill="1" applyAlignment="1">
      <alignment horizontal="center" vertical="center"/>
    </xf>
    <xf numFmtId="0" fontId="35" fillId="26" borderId="46" xfId="0" applyFont="1" applyFill="1" applyBorder="1" applyAlignment="1">
      <alignment horizontal="center" vertical="center"/>
    </xf>
    <xf numFmtId="0" fontId="5" fillId="26" borderId="46" xfId="0" applyFont="1" applyFill="1" applyBorder="1" applyAlignment="1">
      <alignment horizontal="center" vertical="center"/>
    </xf>
    <xf numFmtId="0" fontId="11" fillId="8" borderId="154" xfId="0" applyFont="1" applyFill="1" applyBorder="1" applyAlignment="1">
      <alignment horizontal="center" vertical="center" wrapText="1"/>
    </xf>
    <xf numFmtId="0" fontId="8" fillId="0" borderId="149" xfId="0" applyFont="1" applyBorder="1" applyAlignment="1">
      <alignment horizontal="center"/>
    </xf>
    <xf numFmtId="0" fontId="11" fillId="0" borderId="65" xfId="0" applyFont="1" applyBorder="1" applyAlignment="1">
      <alignment horizontal="center"/>
    </xf>
    <xf numFmtId="0" fontId="11" fillId="8" borderId="56" xfId="0" applyFont="1" applyFill="1" applyBorder="1" applyAlignment="1">
      <alignment horizontal="center" vertical="center" wrapText="1"/>
    </xf>
    <xf numFmtId="0" fontId="5" fillId="39" borderId="156" xfId="0" applyFont="1" applyFill="1" applyBorder="1" applyAlignment="1">
      <alignment horizontal="center" vertical="center" wrapText="1"/>
    </xf>
    <xf numFmtId="165" fontId="5" fillId="5" borderId="92" xfId="0" applyNumberFormat="1" applyFont="1" applyFill="1" applyBorder="1" applyAlignment="1">
      <alignment horizontal="center" vertical="center"/>
    </xf>
    <xf numFmtId="0" fontId="19" fillId="36" borderId="142" xfId="0" applyFont="1" applyFill="1" applyBorder="1" applyAlignment="1">
      <alignment horizontal="center" vertical="center" wrapText="1"/>
    </xf>
    <xf numFmtId="0" fontId="5" fillId="48" borderId="96" xfId="0" applyFont="1" applyFill="1" applyBorder="1" applyAlignment="1">
      <alignment horizontal="center" vertical="center"/>
    </xf>
    <xf numFmtId="0" fontId="9" fillId="11" borderId="58" xfId="0" applyFont="1" applyFill="1" applyBorder="1" applyAlignment="1">
      <alignment vertical="center"/>
    </xf>
    <xf numFmtId="0" fontId="5" fillId="48" borderId="97" xfId="0" applyFont="1" applyFill="1" applyBorder="1" applyAlignment="1">
      <alignment horizontal="center" vertical="center"/>
    </xf>
    <xf numFmtId="0" fontId="5" fillId="9" borderId="69" xfId="0" applyFont="1" applyFill="1" applyBorder="1" applyAlignment="1">
      <alignment horizontal="center" vertical="center"/>
    </xf>
    <xf numFmtId="0" fontId="5" fillId="3" borderId="69" xfId="0" applyFont="1" applyFill="1" applyBorder="1" applyAlignment="1">
      <alignment horizontal="center" vertical="center" wrapText="1"/>
    </xf>
    <xf numFmtId="0" fontId="5" fillId="9" borderId="76" xfId="0" applyFont="1" applyFill="1" applyBorder="1" applyAlignment="1">
      <alignment horizontal="center" vertical="center"/>
    </xf>
    <xf numFmtId="0" fontId="5" fillId="5" borderId="13" xfId="0" applyFont="1" applyFill="1" applyBorder="1" applyAlignment="1">
      <alignment horizontal="center" vertical="center" wrapText="1"/>
    </xf>
    <xf numFmtId="0" fontId="19" fillId="34" borderId="142" xfId="0" applyFont="1" applyFill="1" applyBorder="1" applyAlignment="1">
      <alignment horizontal="center" vertical="center" wrapText="1"/>
    </xf>
    <xf numFmtId="0" fontId="8" fillId="0" borderId="144" xfId="0" applyFont="1" applyBorder="1" applyAlignment="1">
      <alignment horizontal="center" vertical="center"/>
    </xf>
    <xf numFmtId="0" fontId="23" fillId="3" borderId="48" xfId="2" applyFont="1" applyFill="1" applyAlignment="1">
      <alignment vertical="center" wrapText="1"/>
    </xf>
    <xf numFmtId="0" fontId="23" fillId="3" borderId="48" xfId="2" applyFont="1" applyFill="1" applyAlignment="1">
      <alignment vertical="center"/>
    </xf>
    <xf numFmtId="0" fontId="62" fillId="0" borderId="48" xfId="2" applyFont="1" applyAlignment="1">
      <alignment vertical="center" wrapText="1"/>
    </xf>
    <xf numFmtId="0" fontId="12" fillId="0" borderId="48" xfId="2" applyFont="1" applyAlignment="1">
      <alignment horizontal="center" vertical="center"/>
    </xf>
    <xf numFmtId="0" fontId="23" fillId="0" borderId="48" xfId="2" applyFont="1" applyAlignment="1">
      <alignment vertical="center"/>
    </xf>
    <xf numFmtId="0" fontId="0" fillId="0" borderId="0" xfId="0" applyAlignment="1">
      <alignment vertical="center"/>
    </xf>
    <xf numFmtId="0" fontId="5" fillId="0" borderId="4" xfId="0" applyFont="1" applyBorder="1" applyAlignment="1">
      <alignment horizontal="center" vertical="center" wrapText="1"/>
    </xf>
    <xf numFmtId="0" fontId="12" fillId="0" borderId="4" xfId="0" applyFont="1" applyBorder="1"/>
    <xf numFmtId="0" fontId="11" fillId="0" borderId="56" xfId="0" applyFont="1" applyBorder="1" applyAlignment="1">
      <alignment vertical="center" wrapText="1"/>
    </xf>
    <xf numFmtId="0" fontId="62" fillId="3" borderId="48" xfId="2" applyFont="1" applyFill="1" applyAlignment="1">
      <alignment horizontal="center" vertical="center"/>
    </xf>
    <xf numFmtId="0" fontId="17" fillId="3" borderId="48" xfId="2" applyFont="1" applyFill="1" applyAlignment="1">
      <alignment horizontal="center" vertical="center" wrapText="1"/>
    </xf>
    <xf numFmtId="0" fontId="24" fillId="18" borderId="22" xfId="2" applyFont="1" applyFill="1" applyBorder="1" applyAlignment="1">
      <alignment vertical="center"/>
    </xf>
    <xf numFmtId="0" fontId="23" fillId="14" borderId="48" xfId="2" applyFont="1" applyFill="1" applyAlignment="1">
      <alignment horizontal="center" vertical="center"/>
    </xf>
    <xf numFmtId="0" fontId="65" fillId="14" borderId="0" xfId="0" applyFont="1" applyFill="1"/>
    <xf numFmtId="0" fontId="24" fillId="18" borderId="46" xfId="2" applyFont="1" applyFill="1" applyBorder="1" applyAlignment="1">
      <alignment vertical="center"/>
    </xf>
    <xf numFmtId="0" fontId="24" fillId="0" borderId="48" xfId="2" applyFont="1"/>
    <xf numFmtId="0" fontId="1" fillId="14" borderId="0" xfId="0" applyFont="1" applyFill="1"/>
    <xf numFmtId="0" fontId="23" fillId="0" borderId="48" xfId="2" applyFont="1" applyAlignment="1">
      <alignment vertical="center" wrapText="1"/>
    </xf>
    <xf numFmtId="0" fontId="11" fillId="0" borderId="48" xfId="0" applyFont="1" applyBorder="1" applyAlignment="1">
      <alignment horizontal="left" vertical="center"/>
    </xf>
    <xf numFmtId="49" fontId="11" fillId="0" borderId="0" xfId="0" applyNumberFormat="1" applyFont="1"/>
    <xf numFmtId="0" fontId="48" fillId="0" borderId="0" xfId="0" applyFont="1"/>
    <xf numFmtId="0" fontId="8" fillId="0" borderId="0" xfId="0" applyFont="1"/>
    <xf numFmtId="0" fontId="7" fillId="41" borderId="106" xfId="0" applyFont="1" applyFill="1" applyBorder="1" applyAlignment="1">
      <alignment horizontal="center" vertical="center"/>
    </xf>
    <xf numFmtId="0" fontId="11" fillId="0" borderId="10" xfId="0" applyFont="1" applyBorder="1" applyAlignment="1">
      <alignment horizontal="left"/>
    </xf>
    <xf numFmtId="0" fontId="11" fillId="2" borderId="49" xfId="0" applyFont="1" applyFill="1" applyBorder="1" applyAlignment="1">
      <alignment horizontal="center"/>
    </xf>
    <xf numFmtId="0" fontId="11" fillId="0" borderId="0" xfId="0" applyFont="1" applyAlignment="1">
      <alignment horizontal="left"/>
    </xf>
    <xf numFmtId="0" fontId="11" fillId="0" borderId="46" xfId="0" applyFont="1" applyBorder="1"/>
    <xf numFmtId="0" fontId="11" fillId="14" borderId="46" xfId="0" applyFont="1" applyFill="1" applyBorder="1"/>
    <xf numFmtId="0" fontId="5" fillId="8" borderId="135" xfId="0" applyFont="1" applyFill="1" applyBorder="1" applyAlignment="1" applyProtection="1">
      <alignment horizontal="center" vertical="center"/>
      <protection locked="0"/>
    </xf>
    <xf numFmtId="0" fontId="5" fillId="8" borderId="57" xfId="0" applyFont="1" applyFill="1" applyBorder="1" applyAlignment="1" applyProtection="1">
      <alignment horizontal="center" vertical="center"/>
      <protection locked="0"/>
    </xf>
    <xf numFmtId="0" fontId="20" fillId="50" borderId="57" xfId="0" applyFont="1" applyFill="1" applyBorder="1" applyAlignment="1" applyProtection="1">
      <alignment horizontal="center" vertical="center"/>
      <protection locked="0"/>
    </xf>
    <xf numFmtId="0" fontId="11" fillId="0" borderId="46" xfId="0" applyFont="1" applyBorder="1" applyAlignment="1">
      <alignment wrapText="1"/>
    </xf>
    <xf numFmtId="0" fontId="7" fillId="41" borderId="98" xfId="0" quotePrefix="1" applyFont="1" applyFill="1" applyBorder="1" applyAlignment="1">
      <alignment horizontal="right" vertical="center" wrapText="1"/>
    </xf>
    <xf numFmtId="0" fontId="7" fillId="41" borderId="98" xfId="0" applyFont="1" applyFill="1" applyBorder="1" applyAlignment="1">
      <alignment horizontal="right" vertical="center" wrapText="1"/>
    </xf>
    <xf numFmtId="0" fontId="5" fillId="40" borderId="56" xfId="0" applyFont="1" applyFill="1" applyBorder="1" applyAlignment="1">
      <alignment horizontal="center" vertical="center" wrapText="1"/>
    </xf>
    <xf numFmtId="0" fontId="20" fillId="42" borderId="56" xfId="0" applyFont="1" applyFill="1" applyBorder="1" applyAlignment="1">
      <alignment horizontal="left" vertical="center"/>
    </xf>
    <xf numFmtId="0" fontId="66" fillId="8" borderId="65" xfId="0" applyFont="1" applyFill="1" applyBorder="1" applyAlignment="1">
      <alignment horizontal="center" vertical="center"/>
    </xf>
    <xf numFmtId="0" fontId="20" fillId="50" borderId="56" xfId="0" applyFont="1" applyFill="1" applyBorder="1" applyAlignment="1" applyProtection="1">
      <alignment horizontal="center" vertical="center"/>
      <protection locked="0"/>
    </xf>
    <xf numFmtId="0" fontId="7" fillId="41" borderId="56" xfId="0" applyFont="1" applyFill="1" applyBorder="1" applyAlignment="1">
      <alignment horizontal="center" vertical="center"/>
    </xf>
    <xf numFmtId="0" fontId="7" fillId="41" borderId="140" xfId="0" applyFont="1" applyFill="1" applyBorder="1" applyAlignment="1">
      <alignment horizontal="center" vertical="center"/>
    </xf>
    <xf numFmtId="0" fontId="7" fillId="41" borderId="59" xfId="0" applyFont="1" applyFill="1" applyBorder="1" applyAlignment="1">
      <alignment horizontal="center" vertical="center"/>
    </xf>
    <xf numFmtId="0" fontId="22" fillId="8" borderId="98" xfId="0" applyFont="1" applyFill="1" applyBorder="1" applyAlignment="1" applyProtection="1">
      <alignment horizontal="center" vertical="center"/>
      <protection locked="0"/>
    </xf>
    <xf numFmtId="14" fontId="22" fillId="8" borderId="65" xfId="0" applyNumberFormat="1" applyFont="1" applyFill="1" applyBorder="1" applyAlignment="1" applyProtection="1">
      <alignment horizontal="center" vertical="center"/>
      <protection locked="0"/>
    </xf>
    <xf numFmtId="165" fontId="5" fillId="5" borderId="163" xfId="0" applyNumberFormat="1" applyFont="1" applyFill="1" applyBorder="1" applyAlignment="1">
      <alignment vertical="center" wrapText="1"/>
    </xf>
    <xf numFmtId="0" fontId="11" fillId="2" borderId="49" xfId="0" applyFont="1" applyFill="1" applyBorder="1"/>
    <xf numFmtId="0" fontId="11" fillId="2" borderId="49" xfId="0" applyFont="1" applyFill="1" applyBorder="1" applyAlignment="1">
      <alignment horizontal="center" vertical="center"/>
    </xf>
    <xf numFmtId="0" fontId="5" fillId="0" borderId="48" xfId="0" applyFont="1" applyBorder="1" applyAlignment="1">
      <alignment vertical="center"/>
    </xf>
    <xf numFmtId="0" fontId="0" fillId="0" borderId="0" xfId="0" applyAlignment="1">
      <alignment horizontal="center" vertical="center"/>
    </xf>
    <xf numFmtId="0" fontId="1" fillId="0" borderId="56" xfId="0" applyFont="1" applyBorder="1" applyAlignment="1">
      <alignment horizontal="center" vertical="center"/>
    </xf>
    <xf numFmtId="0" fontId="1" fillId="40" borderId="95" xfId="0" applyFont="1" applyFill="1" applyBorder="1" applyAlignment="1">
      <alignment horizontal="center" vertical="center"/>
    </xf>
    <xf numFmtId="0" fontId="1" fillId="40" borderId="80" xfId="0" applyFont="1" applyFill="1" applyBorder="1" applyAlignment="1">
      <alignment horizontal="center" vertical="center"/>
    </xf>
    <xf numFmtId="0" fontId="1" fillId="40" borderId="81" xfId="0" applyFont="1" applyFill="1" applyBorder="1" applyAlignment="1">
      <alignment horizontal="center" vertical="center"/>
    </xf>
    <xf numFmtId="0" fontId="0" fillId="9" borderId="97" xfId="0" applyFill="1" applyBorder="1" applyAlignment="1">
      <alignment horizontal="center" vertical="center"/>
    </xf>
    <xf numFmtId="0" fontId="1" fillId="0" borderId="76" xfId="0" applyFont="1" applyBorder="1" applyAlignment="1">
      <alignment horizontal="center" vertical="center"/>
    </xf>
    <xf numFmtId="0" fontId="0" fillId="13" borderId="72" xfId="0" applyFill="1" applyBorder="1" applyAlignment="1">
      <alignment horizontal="center" vertical="center"/>
    </xf>
    <xf numFmtId="0" fontId="0" fillId="14" borderId="0" xfId="0" applyFill="1" applyAlignment="1">
      <alignment horizontal="center" vertical="center"/>
    </xf>
    <xf numFmtId="0" fontId="0" fillId="9" borderId="96" xfId="0" applyFill="1" applyBorder="1" applyAlignment="1">
      <alignment horizontal="center" vertical="center"/>
    </xf>
    <xf numFmtId="0" fontId="0" fillId="13" borderId="58" xfId="0" applyFill="1" applyBorder="1" applyAlignment="1">
      <alignment horizontal="center" vertical="center"/>
    </xf>
    <xf numFmtId="165" fontId="5" fillId="5" borderId="166" xfId="0" applyNumberFormat="1" applyFont="1" applyFill="1" applyBorder="1" applyAlignment="1">
      <alignment horizontal="center" vertical="center"/>
    </xf>
    <xf numFmtId="0" fontId="38" fillId="40" borderId="167" xfId="0" applyFont="1" applyFill="1" applyBorder="1" applyAlignment="1">
      <alignment horizontal="center" vertical="center" wrapText="1"/>
    </xf>
    <xf numFmtId="0" fontId="5" fillId="41" borderId="168" xfId="0" applyFont="1" applyFill="1" applyBorder="1" applyAlignment="1">
      <alignment horizontal="center" vertical="center" wrapText="1"/>
    </xf>
    <xf numFmtId="0" fontId="5" fillId="40" borderId="169" xfId="0" applyFont="1" applyFill="1" applyBorder="1" applyAlignment="1">
      <alignment horizontal="center" vertical="center" wrapText="1"/>
    </xf>
    <xf numFmtId="0" fontId="5" fillId="40" borderId="170" xfId="0" applyFont="1" applyFill="1" applyBorder="1" applyAlignment="1">
      <alignment horizontal="center" vertical="center" wrapText="1"/>
    </xf>
    <xf numFmtId="0" fontId="5" fillId="5" borderId="171" xfId="0" applyFont="1" applyFill="1" applyBorder="1" applyAlignment="1">
      <alignment horizontal="center"/>
    </xf>
    <xf numFmtId="0" fontId="11" fillId="0" borderId="172" xfId="0" applyFont="1" applyBorder="1" applyAlignment="1">
      <alignment horizontal="center" vertical="center"/>
    </xf>
    <xf numFmtId="0" fontId="5" fillId="5" borderId="173" xfId="0" applyFont="1" applyFill="1" applyBorder="1" applyAlignment="1">
      <alignment horizontal="center"/>
    </xf>
    <xf numFmtId="0" fontId="11" fillId="0" borderId="174" xfId="0" applyFont="1" applyBorder="1" applyAlignment="1">
      <alignment horizontal="left" wrapText="1"/>
    </xf>
    <xf numFmtId="0" fontId="5" fillId="10" borderId="175" xfId="0" applyFont="1" applyFill="1" applyBorder="1" applyAlignment="1">
      <alignment horizontal="center" vertical="center"/>
    </xf>
    <xf numFmtId="0" fontId="11" fillId="0" borderId="176" xfId="0" applyFont="1" applyBorder="1" applyAlignment="1">
      <alignment horizontal="center" vertical="center"/>
    </xf>
    <xf numFmtId="0" fontId="18" fillId="32" borderId="167" xfId="0" applyFont="1" applyFill="1" applyBorder="1" applyAlignment="1">
      <alignment horizontal="center" vertical="center" wrapText="1"/>
    </xf>
    <xf numFmtId="0" fontId="19" fillId="33" borderId="168" xfId="0" applyFont="1" applyFill="1" applyBorder="1" applyAlignment="1">
      <alignment horizontal="center" vertical="center" wrapText="1"/>
    </xf>
    <xf numFmtId="0" fontId="19" fillId="32" borderId="169" xfId="0" applyFont="1" applyFill="1" applyBorder="1" applyAlignment="1">
      <alignment horizontal="center" vertical="center" wrapText="1"/>
    </xf>
    <xf numFmtId="0" fontId="5" fillId="5" borderId="177" xfId="0" applyFont="1" applyFill="1" applyBorder="1" applyAlignment="1">
      <alignment horizontal="center" vertical="center"/>
    </xf>
    <xf numFmtId="0" fontId="19" fillId="32" borderId="170" xfId="0" applyFont="1" applyFill="1" applyBorder="1" applyAlignment="1">
      <alignment horizontal="center" vertical="center" wrapText="1"/>
    </xf>
    <xf numFmtId="0" fontId="5" fillId="5" borderId="171" xfId="0" applyFont="1" applyFill="1" applyBorder="1" applyAlignment="1">
      <alignment horizontal="center" vertical="center"/>
    </xf>
    <xf numFmtId="0" fontId="18" fillId="32" borderId="178" xfId="0" applyFont="1" applyFill="1" applyBorder="1" applyAlignment="1">
      <alignment vertical="center" wrapText="1"/>
    </xf>
    <xf numFmtId="0" fontId="5" fillId="5" borderId="166" xfId="0" applyFont="1" applyFill="1" applyBorder="1" applyAlignment="1">
      <alignment horizontal="center" vertical="center"/>
    </xf>
    <xf numFmtId="0" fontId="18" fillId="12" borderId="167" xfId="0" applyFont="1" applyFill="1" applyBorder="1" applyAlignment="1">
      <alignment horizontal="center" vertical="center" wrapText="1"/>
    </xf>
    <xf numFmtId="0" fontId="19" fillId="4" borderId="168" xfId="0" applyFont="1" applyFill="1" applyBorder="1" applyAlignment="1">
      <alignment horizontal="center" vertical="center" wrapText="1"/>
    </xf>
    <xf numFmtId="0" fontId="19" fillId="12" borderId="169" xfId="0" applyFont="1" applyFill="1" applyBorder="1" applyAlignment="1">
      <alignment horizontal="center" vertical="center" wrapText="1"/>
    </xf>
    <xf numFmtId="0" fontId="19" fillId="12" borderId="170" xfId="0" applyFont="1" applyFill="1" applyBorder="1" applyAlignment="1">
      <alignment horizontal="center" vertical="center" wrapText="1"/>
    </xf>
    <xf numFmtId="0" fontId="5" fillId="5" borderId="173" xfId="0" applyFont="1" applyFill="1" applyBorder="1" applyAlignment="1">
      <alignment horizontal="center" vertical="center"/>
    </xf>
    <xf numFmtId="0" fontId="18" fillId="15" borderId="167" xfId="0" applyFont="1" applyFill="1" applyBorder="1" applyAlignment="1">
      <alignment horizontal="center" vertical="center" wrapText="1"/>
    </xf>
    <xf numFmtId="0" fontId="19" fillId="34" borderId="168" xfId="0" applyFont="1" applyFill="1" applyBorder="1" applyAlignment="1">
      <alignment horizontal="center" vertical="center" wrapText="1"/>
    </xf>
    <xf numFmtId="0" fontId="19" fillId="15" borderId="169" xfId="0" applyFont="1" applyFill="1" applyBorder="1" applyAlignment="1">
      <alignment horizontal="center" vertical="center" wrapText="1"/>
    </xf>
    <xf numFmtId="0" fontId="19" fillId="15" borderId="170" xfId="0" applyFont="1" applyFill="1" applyBorder="1" applyAlignment="1">
      <alignment horizontal="center" vertical="center" wrapText="1"/>
    </xf>
    <xf numFmtId="0" fontId="11" fillId="14" borderId="174" xfId="0" applyFont="1" applyFill="1" applyBorder="1" applyAlignment="1">
      <alignment horizontal="left" wrapText="1"/>
    </xf>
    <xf numFmtId="0" fontId="18" fillId="35" borderId="167" xfId="0" applyFont="1" applyFill="1" applyBorder="1" applyAlignment="1">
      <alignment horizontal="center" vertical="center" wrapText="1"/>
    </xf>
    <xf numFmtId="0" fontId="19" fillId="36" borderId="168" xfId="0" applyFont="1" applyFill="1" applyBorder="1" applyAlignment="1">
      <alignment horizontal="center" vertical="center" wrapText="1"/>
    </xf>
    <xf numFmtId="0" fontId="19" fillId="35" borderId="169" xfId="0" applyFont="1" applyFill="1" applyBorder="1" applyAlignment="1">
      <alignment horizontal="center" vertical="center" wrapText="1"/>
    </xf>
    <xf numFmtId="0" fontId="19" fillId="35" borderId="170" xfId="0" applyFont="1" applyFill="1" applyBorder="1" applyAlignment="1">
      <alignment horizontal="center" vertical="center" wrapText="1"/>
    </xf>
    <xf numFmtId="0" fontId="38" fillId="37" borderId="167" xfId="0" applyFont="1" applyFill="1" applyBorder="1" applyAlignment="1">
      <alignment horizontal="center" vertical="center" wrapText="1"/>
    </xf>
    <xf numFmtId="0" fontId="5" fillId="38" borderId="168" xfId="0" applyFont="1" applyFill="1" applyBorder="1" applyAlignment="1">
      <alignment horizontal="center" vertical="center" wrapText="1"/>
    </xf>
    <xf numFmtId="0" fontId="5" fillId="37" borderId="169" xfId="0" applyFont="1" applyFill="1" applyBorder="1" applyAlignment="1">
      <alignment horizontal="center" vertical="center" wrapText="1"/>
    </xf>
    <xf numFmtId="0" fontId="5" fillId="37" borderId="170" xfId="0" applyFont="1" applyFill="1" applyBorder="1" applyAlignment="1">
      <alignment horizontal="center" vertical="center" wrapText="1"/>
    </xf>
    <xf numFmtId="0" fontId="11" fillId="0" borderId="179" xfId="0" applyFont="1" applyBorder="1"/>
    <xf numFmtId="0" fontId="38" fillId="28" borderId="167" xfId="0" applyFont="1" applyFill="1" applyBorder="1" applyAlignment="1">
      <alignment horizontal="center" vertical="center" wrapText="1"/>
    </xf>
    <xf numFmtId="0" fontId="5" fillId="39" borderId="168" xfId="0" applyFont="1" applyFill="1" applyBorder="1" applyAlignment="1">
      <alignment horizontal="center" vertical="center" wrapText="1"/>
    </xf>
    <xf numFmtId="0" fontId="5" fillId="28" borderId="169" xfId="0" applyFont="1" applyFill="1" applyBorder="1" applyAlignment="1">
      <alignment horizontal="center" vertical="center" wrapText="1"/>
    </xf>
    <xf numFmtId="0" fontId="5" fillId="28" borderId="170" xfId="0" applyFont="1" applyFill="1" applyBorder="1" applyAlignment="1">
      <alignment horizontal="center" vertical="center" wrapText="1"/>
    </xf>
    <xf numFmtId="0" fontId="11" fillId="0" borderId="180" xfId="0" applyFont="1" applyBorder="1" applyAlignment="1">
      <alignment horizontal="left" wrapText="1"/>
    </xf>
    <xf numFmtId="0" fontId="5" fillId="37" borderId="181" xfId="0" applyFont="1" applyFill="1" applyBorder="1" applyAlignment="1">
      <alignment horizontal="center" vertical="center" wrapText="1"/>
    </xf>
    <xf numFmtId="164" fontId="10" fillId="16" borderId="56" xfId="0" applyNumberFormat="1" applyFont="1" applyFill="1" applyBorder="1" applyAlignment="1">
      <alignment horizontal="center" vertical="center"/>
    </xf>
    <xf numFmtId="164" fontId="5" fillId="16" borderId="56" xfId="0" applyNumberFormat="1" applyFont="1" applyFill="1" applyBorder="1" applyAlignment="1">
      <alignment horizontal="center" vertical="center"/>
    </xf>
    <xf numFmtId="164" fontId="7" fillId="16" borderId="56" xfId="0" applyNumberFormat="1" applyFont="1" applyFill="1" applyBorder="1" applyAlignment="1">
      <alignment horizontal="center" vertical="center"/>
    </xf>
    <xf numFmtId="164" fontId="32" fillId="16" borderId="56" xfId="0" applyNumberFormat="1" applyFont="1" applyFill="1" applyBorder="1" applyAlignment="1">
      <alignment horizontal="center" vertical="center"/>
    </xf>
    <xf numFmtId="0" fontId="11" fillId="0" borderId="0" xfId="0" quotePrefix="1" applyFont="1"/>
    <xf numFmtId="0" fontId="20" fillId="50" borderId="65" xfId="0" applyFont="1" applyFill="1" applyBorder="1" applyAlignment="1" applyProtection="1">
      <alignment horizontal="center" vertical="center"/>
      <protection locked="0"/>
    </xf>
    <xf numFmtId="0" fontId="5" fillId="40" borderId="56" xfId="0" applyFont="1" applyFill="1" applyBorder="1" applyAlignment="1">
      <alignment horizontal="center" vertical="center"/>
    </xf>
    <xf numFmtId="0" fontId="5" fillId="22" borderId="43" xfId="2" applyFont="1" applyFill="1" applyBorder="1" applyAlignment="1">
      <alignment vertical="center"/>
    </xf>
    <xf numFmtId="0" fontId="5" fillId="22" borderId="36" xfId="2" applyFont="1" applyFill="1" applyBorder="1" applyAlignment="1">
      <alignment vertical="center"/>
    </xf>
    <xf numFmtId="0" fontId="5" fillId="66" borderId="124" xfId="2" applyFont="1" applyFill="1" applyBorder="1" applyAlignment="1">
      <alignment vertical="center"/>
    </xf>
    <xf numFmtId="0" fontId="5" fillId="66" borderId="124" xfId="2" applyFont="1" applyFill="1" applyBorder="1" applyAlignment="1">
      <alignment horizontal="center" vertical="center"/>
    </xf>
    <xf numFmtId="0" fontId="9" fillId="11" borderId="85" xfId="2" applyFont="1" applyFill="1" applyBorder="1" applyAlignment="1">
      <alignment vertical="center"/>
    </xf>
    <xf numFmtId="0" fontId="9" fillId="11" borderId="104" xfId="2" applyFont="1" applyFill="1" applyBorder="1" applyAlignment="1">
      <alignment vertical="center"/>
    </xf>
    <xf numFmtId="165" fontId="9" fillId="11" borderId="187" xfId="2" applyNumberFormat="1" applyFont="1" applyFill="1" applyBorder="1" applyAlignment="1">
      <alignment horizontal="center" vertical="center"/>
    </xf>
    <xf numFmtId="0" fontId="9" fillId="23" borderId="38" xfId="2" applyFont="1" applyFill="1" applyBorder="1" applyAlignment="1">
      <alignment vertical="center"/>
    </xf>
    <xf numFmtId="0" fontId="9" fillId="67" borderId="47" xfId="2" applyFont="1" applyFill="1" applyBorder="1" applyAlignment="1">
      <alignment horizontal="center" vertical="center" wrapText="1"/>
    </xf>
    <xf numFmtId="0" fontId="40" fillId="23" borderId="56" xfId="2" applyFont="1" applyFill="1" applyBorder="1" applyAlignment="1">
      <alignment horizontal="center" vertical="center"/>
    </xf>
    <xf numFmtId="0" fontId="9" fillId="68" borderId="56" xfId="2" applyFont="1" applyFill="1" applyBorder="1" applyAlignment="1">
      <alignment vertical="center"/>
    </xf>
    <xf numFmtId="0" fontId="19" fillId="3" borderId="48" xfId="0" applyFont="1" applyFill="1" applyBorder="1" applyAlignment="1">
      <alignment horizontal="center" vertical="center"/>
    </xf>
    <xf numFmtId="43" fontId="7" fillId="3" borderId="48" xfId="0" applyNumberFormat="1" applyFont="1" applyFill="1" applyBorder="1" applyAlignment="1">
      <alignment horizontal="center" vertical="center"/>
    </xf>
    <xf numFmtId="0" fontId="11" fillId="3" borderId="48" xfId="0" applyFont="1" applyFill="1" applyBorder="1" applyAlignment="1">
      <alignment wrapText="1"/>
    </xf>
    <xf numFmtId="165" fontId="23" fillId="5" borderId="188" xfId="0" applyNumberFormat="1" applyFont="1" applyFill="1" applyBorder="1" applyAlignment="1">
      <alignment horizontal="center" vertical="center"/>
    </xf>
    <xf numFmtId="0" fontId="5" fillId="17" borderId="197" xfId="0" applyFont="1" applyFill="1" applyBorder="1" applyAlignment="1">
      <alignment horizontal="center" vertical="center"/>
    </xf>
    <xf numFmtId="0" fontId="5" fillId="17" borderId="94" xfId="0" applyFont="1" applyFill="1" applyBorder="1" applyAlignment="1">
      <alignment horizontal="center" vertical="center"/>
    </xf>
    <xf numFmtId="0" fontId="5" fillId="17" borderId="198" xfId="0" applyFont="1" applyFill="1" applyBorder="1" applyAlignment="1">
      <alignment horizontal="center" vertical="center"/>
    </xf>
    <xf numFmtId="0" fontId="22" fillId="8" borderId="58" xfId="0" applyFont="1" applyFill="1" applyBorder="1" applyAlignment="1" applyProtection="1">
      <alignment horizontal="center" vertical="center" wrapText="1"/>
      <protection locked="0"/>
    </xf>
    <xf numFmtId="0" fontId="69" fillId="8" borderId="56" xfId="0" applyFont="1" applyFill="1" applyBorder="1" applyAlignment="1" applyProtection="1">
      <alignment horizontal="center" vertical="center"/>
      <protection locked="0"/>
    </xf>
    <xf numFmtId="0" fontId="22" fillId="8" borderId="58" xfId="0" applyFont="1" applyFill="1" applyBorder="1" applyAlignment="1" applyProtection="1">
      <alignment horizontal="center" vertical="center"/>
      <protection locked="0"/>
    </xf>
    <xf numFmtId="0" fontId="22" fillId="60" borderId="58" xfId="0" applyFont="1" applyFill="1" applyBorder="1" applyAlignment="1" applyProtection="1">
      <alignment horizontal="center" vertical="center"/>
      <protection locked="0"/>
    </xf>
    <xf numFmtId="0" fontId="22" fillId="8" borderId="76" xfId="0" applyFont="1" applyFill="1" applyBorder="1" applyAlignment="1" applyProtection="1">
      <alignment horizontal="center" vertical="center"/>
      <protection locked="0"/>
    </xf>
    <xf numFmtId="0" fontId="22" fillId="8" borderId="72" xfId="0" applyFont="1" applyFill="1" applyBorder="1" applyAlignment="1" applyProtection="1">
      <alignment horizontal="center" vertical="center"/>
      <protection locked="0"/>
    </xf>
    <xf numFmtId="0" fontId="5" fillId="5" borderId="94" xfId="0" applyFont="1" applyFill="1" applyBorder="1" applyAlignment="1">
      <alignment horizontal="center" vertical="center" wrapText="1"/>
    </xf>
    <xf numFmtId="0" fontId="11" fillId="43" borderId="22" xfId="0" applyFont="1" applyFill="1" applyBorder="1" applyAlignment="1">
      <alignment vertical="center" wrapText="1"/>
    </xf>
    <xf numFmtId="0" fontId="11" fillId="56" borderId="48" xfId="0" applyFont="1" applyFill="1" applyBorder="1" applyAlignment="1">
      <alignment vertical="center" wrapText="1"/>
    </xf>
    <xf numFmtId="0" fontId="5" fillId="37" borderId="94" xfId="0" applyFont="1" applyFill="1" applyBorder="1" applyAlignment="1">
      <alignment horizontal="center" vertical="center" wrapText="1"/>
    </xf>
    <xf numFmtId="0" fontId="11" fillId="14" borderId="86" xfId="0" applyFont="1" applyFill="1" applyBorder="1" applyAlignment="1">
      <alignment vertical="center" wrapText="1"/>
    </xf>
    <xf numFmtId="0" fontId="5" fillId="5" borderId="199" xfId="0" applyFont="1" applyFill="1" applyBorder="1" applyAlignment="1">
      <alignment horizontal="center"/>
    </xf>
    <xf numFmtId="0" fontId="11" fillId="0" borderId="187" xfId="0" applyFont="1" applyBorder="1" applyAlignment="1">
      <alignment horizontal="left" wrapText="1"/>
    </xf>
    <xf numFmtId="0" fontId="5" fillId="10" borderId="57" xfId="0" applyFont="1" applyFill="1" applyBorder="1" applyAlignment="1">
      <alignment horizontal="center" vertical="center"/>
    </xf>
    <xf numFmtId="0" fontId="11" fillId="0" borderId="200" xfId="0" applyFont="1" applyBorder="1" applyAlignment="1">
      <alignment horizontal="center" vertical="center"/>
    </xf>
    <xf numFmtId="0" fontId="5" fillId="10" borderId="201" xfId="0" applyFont="1" applyFill="1" applyBorder="1" applyAlignment="1">
      <alignment horizontal="center" vertical="center"/>
    </xf>
    <xf numFmtId="0" fontId="11" fillId="0" borderId="202" xfId="0" applyFont="1" applyBorder="1" applyAlignment="1">
      <alignment horizontal="center" vertical="center"/>
    </xf>
    <xf numFmtId="0" fontId="32" fillId="0" borderId="0" xfId="0" applyFont="1" applyAlignment="1">
      <alignment vertical="center"/>
    </xf>
    <xf numFmtId="0" fontId="30" fillId="41" borderId="121" xfId="0" quotePrefix="1" applyFont="1" applyFill="1" applyBorder="1" applyAlignment="1">
      <alignment horizontal="right" vertical="center" wrapText="1"/>
    </xf>
    <xf numFmtId="0" fontId="30" fillId="41" borderId="107" xfId="0" quotePrefix="1" applyFont="1" applyFill="1" applyBorder="1" applyAlignment="1">
      <alignment horizontal="right" vertical="center" wrapText="1"/>
    </xf>
    <xf numFmtId="0" fontId="13" fillId="50" borderId="139" xfId="0" applyFont="1" applyFill="1" applyBorder="1" applyAlignment="1" applyProtection="1">
      <alignment horizontal="center" vertical="center"/>
      <protection locked="0"/>
    </xf>
    <xf numFmtId="0" fontId="11" fillId="0" borderId="0" xfId="0" applyFont="1" applyAlignment="1">
      <alignment horizontal="left" vertical="center"/>
    </xf>
    <xf numFmtId="0" fontId="12" fillId="14" borderId="0" xfId="0" applyFont="1" applyFill="1"/>
    <xf numFmtId="0" fontId="21" fillId="14" borderId="0" xfId="0" applyFont="1" applyFill="1"/>
    <xf numFmtId="0" fontId="12" fillId="14" borderId="0" xfId="0" applyFont="1" applyFill="1" applyAlignment="1">
      <alignment wrapText="1"/>
    </xf>
    <xf numFmtId="0" fontId="12" fillId="14" borderId="0" xfId="0" applyFont="1" applyFill="1" applyAlignment="1">
      <alignment horizontal="center" vertical="center"/>
    </xf>
    <xf numFmtId="0" fontId="11" fillId="14" borderId="0" xfId="0" applyFont="1" applyFill="1" applyAlignment="1">
      <alignment horizontal="left" vertical="center"/>
    </xf>
    <xf numFmtId="0" fontId="11" fillId="0" borderId="111" xfId="0" applyFont="1" applyBorder="1" applyAlignment="1">
      <alignment horizontal="center"/>
    </xf>
    <xf numFmtId="0" fontId="11" fillId="0" borderId="90" xfId="0" applyFont="1" applyBorder="1" applyAlignment="1">
      <alignment horizontal="center"/>
    </xf>
    <xf numFmtId="0" fontId="11" fillId="0" borderId="83" xfId="0" applyFont="1" applyBorder="1" applyAlignment="1">
      <alignment horizontal="center"/>
    </xf>
    <xf numFmtId="0" fontId="9" fillId="8" borderId="57" xfId="0" applyFont="1" applyFill="1" applyBorder="1" applyAlignment="1" applyProtection="1">
      <alignment horizontal="center" vertical="center" wrapText="1"/>
      <protection locked="0"/>
    </xf>
    <xf numFmtId="0" fontId="9" fillId="8" borderId="138" xfId="0" applyFont="1" applyFill="1" applyBorder="1" applyAlignment="1" applyProtection="1">
      <alignment horizontal="center" vertical="center" wrapText="1"/>
      <protection locked="0"/>
    </xf>
    <xf numFmtId="0" fontId="32" fillId="53" borderId="108" xfId="0" quotePrefix="1" applyFont="1" applyFill="1" applyBorder="1" applyAlignment="1">
      <alignment horizontal="center" vertical="center" wrapText="1"/>
    </xf>
    <xf numFmtId="0" fontId="32" fillId="53" borderId="109" xfId="0" quotePrefix="1" applyFont="1" applyFill="1" applyBorder="1" applyAlignment="1">
      <alignment horizontal="center" vertical="center" wrapText="1"/>
    </xf>
    <xf numFmtId="0" fontId="32" fillId="53" borderId="110" xfId="0" quotePrefix="1" applyFont="1" applyFill="1" applyBorder="1" applyAlignment="1">
      <alignment horizontal="center" vertical="center" wrapText="1"/>
    </xf>
    <xf numFmtId="0" fontId="32" fillId="53" borderId="86" xfId="0" quotePrefix="1" applyFont="1" applyFill="1" applyBorder="1" applyAlignment="1">
      <alignment horizontal="center" vertical="center" wrapText="1"/>
    </xf>
    <xf numFmtId="0" fontId="32" fillId="53" borderId="111" xfId="0" quotePrefix="1" applyFont="1" applyFill="1" applyBorder="1" applyAlignment="1">
      <alignment horizontal="center" vertical="center" wrapText="1"/>
    </xf>
    <xf numFmtId="0" fontId="32" fillId="53" borderId="83" xfId="0" quotePrefix="1" applyFont="1" applyFill="1" applyBorder="1" applyAlignment="1">
      <alignment horizontal="center" vertical="center" wrapText="1"/>
    </xf>
    <xf numFmtId="0" fontId="5" fillId="3" borderId="102" xfId="0" applyFont="1" applyFill="1" applyBorder="1" applyAlignment="1">
      <alignment horizontal="center" vertical="center" wrapText="1"/>
    </xf>
    <xf numFmtId="0" fontId="11" fillId="3" borderId="102" xfId="0" applyFont="1" applyFill="1" applyBorder="1" applyAlignment="1">
      <alignment horizontal="center" vertical="center"/>
    </xf>
    <xf numFmtId="0" fontId="11" fillId="3" borderId="48" xfId="0" applyFont="1" applyFill="1" applyBorder="1" applyAlignment="1">
      <alignment horizontal="center" vertical="center"/>
    </xf>
    <xf numFmtId="0" fontId="51" fillId="3" borderId="48" xfId="0" applyFont="1" applyFill="1" applyBorder="1" applyAlignment="1">
      <alignment horizontal="left" vertical="center" wrapText="1"/>
    </xf>
    <xf numFmtId="0" fontId="5" fillId="39" borderId="65" xfId="0" applyFont="1" applyFill="1" applyBorder="1" applyAlignment="1">
      <alignment horizontal="center" vertical="center"/>
    </xf>
    <xf numFmtId="0" fontId="60" fillId="39" borderId="53" xfId="0" applyFont="1" applyFill="1" applyBorder="1" applyAlignment="1">
      <alignment horizontal="center" vertical="center"/>
    </xf>
    <xf numFmtId="0" fontId="60" fillId="39" borderId="54" xfId="0" applyFont="1" applyFill="1" applyBorder="1" applyAlignment="1">
      <alignment horizontal="center" vertical="center"/>
    </xf>
    <xf numFmtId="0" fontId="5" fillId="57" borderId="65" xfId="0" applyFont="1" applyFill="1" applyBorder="1" applyAlignment="1">
      <alignment horizontal="center"/>
    </xf>
    <xf numFmtId="0" fontId="5" fillId="57" borderId="53" xfId="0" applyFont="1" applyFill="1" applyBorder="1" applyAlignment="1">
      <alignment horizontal="center"/>
    </xf>
    <xf numFmtId="0" fontId="19" fillId="4" borderId="56" xfId="0" applyFont="1" applyFill="1" applyBorder="1" applyAlignment="1">
      <alignment horizontal="center" vertical="center"/>
    </xf>
    <xf numFmtId="0" fontId="19" fillId="33" borderId="56" xfId="0" applyFont="1" applyFill="1" applyBorder="1" applyAlignment="1">
      <alignment horizontal="center" vertical="center"/>
    </xf>
    <xf numFmtId="0" fontId="11" fillId="3" borderId="48" xfId="0" applyFont="1" applyFill="1" applyBorder="1" applyAlignment="1">
      <alignment horizontal="left" vertical="center" wrapText="1"/>
    </xf>
    <xf numFmtId="0" fontId="11" fillId="3" borderId="48" xfId="0" applyFont="1" applyFill="1" applyBorder="1" applyAlignment="1">
      <alignment horizontal="left" vertical="top" wrapText="1"/>
    </xf>
    <xf numFmtId="0" fontId="19" fillId="36" borderId="65" xfId="0" applyFont="1" applyFill="1" applyBorder="1" applyAlignment="1">
      <alignment horizontal="center" vertical="center"/>
    </xf>
    <xf numFmtId="0" fontId="19" fillId="36" borderId="53" xfId="0" applyFont="1" applyFill="1" applyBorder="1" applyAlignment="1">
      <alignment horizontal="center" vertical="center"/>
    </xf>
    <xf numFmtId="0" fontId="19" fillId="36" borderId="54" xfId="0" applyFont="1" applyFill="1" applyBorder="1" applyAlignment="1">
      <alignment horizontal="center" vertical="center"/>
    </xf>
    <xf numFmtId="0" fontId="5" fillId="58" borderId="65" xfId="0" applyFont="1" applyFill="1" applyBorder="1" applyAlignment="1">
      <alignment horizontal="center" vertical="center"/>
    </xf>
    <xf numFmtId="0" fontId="5" fillId="58" borderId="53" xfId="0" applyFont="1" applyFill="1" applyBorder="1" applyAlignment="1">
      <alignment horizontal="center" vertical="center"/>
    </xf>
    <xf numFmtId="0" fontId="5" fillId="58" borderId="54" xfId="0" applyFont="1" applyFill="1" applyBorder="1" applyAlignment="1">
      <alignment horizontal="center" vertical="center"/>
    </xf>
    <xf numFmtId="0" fontId="19" fillId="54" borderId="56" xfId="0" applyFont="1" applyFill="1" applyBorder="1" applyAlignment="1">
      <alignment horizontal="center" vertical="center"/>
    </xf>
    <xf numFmtId="0" fontId="6" fillId="3" borderId="48" xfId="0" applyFont="1" applyFill="1" applyBorder="1" applyAlignment="1">
      <alignment horizontal="left" vertical="top" wrapText="1"/>
    </xf>
    <xf numFmtId="0" fontId="11" fillId="3" borderId="48" xfId="0" applyFont="1" applyFill="1" applyBorder="1" applyAlignment="1">
      <alignment horizontal="center" vertical="center" wrapText="1"/>
    </xf>
    <xf numFmtId="0" fontId="38" fillId="41" borderId="56" xfId="0" applyFont="1" applyFill="1" applyBorder="1" applyAlignment="1">
      <alignment horizontal="center" vertical="center"/>
    </xf>
    <xf numFmtId="0" fontId="5" fillId="41" borderId="56" xfId="0" applyFont="1" applyFill="1" applyBorder="1" applyAlignment="1">
      <alignment horizontal="center" vertical="center"/>
    </xf>
    <xf numFmtId="0" fontId="49" fillId="3" borderId="48" xfId="0" applyFont="1" applyFill="1" applyBorder="1" applyAlignment="1">
      <alignment horizontal="center" vertical="top" wrapText="1"/>
    </xf>
    <xf numFmtId="0" fontId="30" fillId="41" borderId="56" xfId="0" quotePrefix="1" applyFont="1" applyFill="1" applyBorder="1" applyAlignment="1">
      <alignment horizontal="center" vertical="center" wrapText="1"/>
    </xf>
    <xf numFmtId="0" fontId="22" fillId="0" borderId="56" xfId="0" applyFont="1" applyBorder="1" applyAlignment="1" applyProtection="1">
      <alignment horizontal="center" vertical="center" wrapText="1"/>
      <protection locked="0"/>
    </xf>
    <xf numFmtId="0" fontId="5" fillId="40" borderId="56" xfId="0" applyFont="1" applyFill="1" applyBorder="1" applyAlignment="1">
      <alignment horizontal="center" vertical="center" wrapText="1"/>
    </xf>
    <xf numFmtId="0" fontId="30" fillId="41" borderId="94" xfId="0" applyFont="1" applyFill="1" applyBorder="1" applyAlignment="1">
      <alignment horizontal="right" vertical="center" wrapText="1"/>
    </xf>
    <xf numFmtId="0" fontId="22" fillId="0" borderId="94" xfId="0" applyFont="1" applyBorder="1" applyAlignment="1" applyProtection="1">
      <alignment horizontal="center" vertical="center" wrapText="1"/>
      <protection locked="0"/>
    </xf>
    <xf numFmtId="0" fontId="13" fillId="60" borderId="94" xfId="0" applyFont="1" applyFill="1" applyBorder="1" applyAlignment="1" applyProtection="1">
      <alignment horizontal="center" vertical="center"/>
      <protection locked="0"/>
    </xf>
    <xf numFmtId="0" fontId="5" fillId="10" borderId="56" xfId="0" applyFont="1" applyFill="1" applyBorder="1" applyAlignment="1">
      <alignment horizontal="center"/>
    </xf>
    <xf numFmtId="0" fontId="5" fillId="41" borderId="165" xfId="0" applyFont="1" applyFill="1" applyBorder="1" applyAlignment="1">
      <alignment horizontal="center" vertical="center" wrapText="1"/>
    </xf>
    <xf numFmtId="0" fontId="5" fillId="41" borderId="102" xfId="0" applyFont="1" applyFill="1" applyBorder="1" applyAlignment="1">
      <alignment horizontal="center" vertical="center" wrapText="1"/>
    </xf>
    <xf numFmtId="0" fontId="5" fillId="41" borderId="103" xfId="0" applyFont="1" applyFill="1" applyBorder="1" applyAlignment="1">
      <alignment horizontal="center" vertical="center" wrapText="1"/>
    </xf>
    <xf numFmtId="0" fontId="5" fillId="41" borderId="109" xfId="0" applyFont="1" applyFill="1" applyBorder="1" applyAlignment="1">
      <alignment horizontal="center" vertical="center" wrapText="1"/>
    </xf>
    <xf numFmtId="0" fontId="7" fillId="41" borderId="59" xfId="0" applyFont="1" applyFill="1" applyBorder="1" applyAlignment="1">
      <alignment horizontal="center" vertical="center"/>
    </xf>
    <xf numFmtId="0" fontId="5" fillId="8" borderId="57" xfId="0" applyFont="1" applyFill="1" applyBorder="1" applyAlignment="1" applyProtection="1">
      <alignment horizontal="center" vertical="center"/>
      <protection locked="0"/>
    </xf>
    <xf numFmtId="0" fontId="20" fillId="8" borderId="56" xfId="0" applyFont="1" applyFill="1" applyBorder="1" applyAlignment="1" applyProtection="1">
      <alignment horizontal="center" vertical="center" wrapText="1"/>
      <protection locked="0"/>
    </xf>
    <xf numFmtId="0" fontId="20" fillId="8" borderId="58" xfId="0" applyFont="1" applyFill="1" applyBorder="1" applyAlignment="1" applyProtection="1">
      <alignment horizontal="center" vertical="center" wrapText="1"/>
      <protection locked="0"/>
    </xf>
    <xf numFmtId="0" fontId="22" fillId="8" borderId="56" xfId="0" applyFont="1" applyFill="1" applyBorder="1" applyAlignment="1" applyProtection="1">
      <alignment horizontal="center" vertical="center" wrapText="1"/>
      <protection locked="0"/>
    </xf>
    <xf numFmtId="0" fontId="22" fillId="8" borderId="65" xfId="0" applyFont="1" applyFill="1" applyBorder="1" applyAlignment="1" applyProtection="1">
      <alignment horizontal="center" vertical="center" wrapText="1"/>
      <protection locked="0"/>
    </xf>
    <xf numFmtId="0" fontId="22" fillId="8" borderId="58" xfId="0" applyFont="1" applyFill="1" applyBorder="1" applyAlignment="1" applyProtection="1">
      <alignment horizontal="center" vertical="center" wrapText="1"/>
      <protection locked="0"/>
    </xf>
    <xf numFmtId="0" fontId="9" fillId="8" borderId="56" xfId="0" applyFont="1" applyFill="1" applyBorder="1" applyAlignment="1" applyProtection="1">
      <alignment horizontal="center" vertical="center" wrapText="1"/>
      <protection locked="0"/>
    </xf>
    <xf numFmtId="0" fontId="9" fillId="8" borderId="58" xfId="0" applyFont="1" applyFill="1" applyBorder="1" applyAlignment="1" applyProtection="1">
      <alignment horizontal="center" vertical="center" wrapText="1"/>
      <protection locked="0"/>
    </xf>
    <xf numFmtId="0" fontId="22" fillId="8" borderId="63" xfId="0" applyFont="1" applyFill="1" applyBorder="1" applyAlignment="1" applyProtection="1">
      <alignment horizontal="center" vertical="center"/>
      <protection locked="0"/>
    </xf>
    <xf numFmtId="0" fontId="22" fillId="8" borderId="66" xfId="0" applyFont="1" applyFill="1" applyBorder="1" applyAlignment="1" applyProtection="1">
      <alignment horizontal="center" vertical="center"/>
      <protection locked="0"/>
    </xf>
    <xf numFmtId="0" fontId="22" fillId="8" borderId="64" xfId="0" applyFont="1" applyFill="1" applyBorder="1" applyAlignment="1" applyProtection="1">
      <alignment horizontal="center" vertical="center"/>
      <protection locked="0"/>
    </xf>
    <xf numFmtId="0" fontId="5" fillId="41" borderId="94" xfId="0" applyFont="1" applyFill="1" applyBorder="1" applyAlignment="1">
      <alignment horizontal="right" vertical="top" wrapText="1"/>
    </xf>
    <xf numFmtId="0" fontId="13" fillId="55" borderId="94" xfId="0" applyFont="1" applyFill="1" applyBorder="1" applyAlignment="1">
      <alignment horizontal="center" vertical="center" wrapText="1"/>
    </xf>
    <xf numFmtId="0" fontId="19" fillId="44" borderId="56" xfId="0" quotePrefix="1" applyFont="1" applyFill="1" applyBorder="1" applyAlignment="1">
      <alignment horizontal="center" vertical="center" wrapText="1"/>
    </xf>
    <xf numFmtId="0" fontId="19" fillId="44" borderId="56" xfId="0" applyFont="1" applyFill="1" applyBorder="1" applyAlignment="1">
      <alignment horizontal="center"/>
    </xf>
    <xf numFmtId="0" fontId="8" fillId="0" borderId="56" xfId="0" applyFont="1" applyBorder="1" applyAlignment="1">
      <alignment horizontal="center" vertical="center" wrapText="1"/>
    </xf>
    <xf numFmtId="0" fontId="11" fillId="14" borderId="56" xfId="0" applyFont="1" applyFill="1" applyBorder="1" applyAlignment="1">
      <alignment horizontal="center" vertical="center" wrapText="1"/>
    </xf>
    <xf numFmtId="0" fontId="11" fillId="18" borderId="1" xfId="0" applyFont="1" applyFill="1" applyBorder="1" applyAlignment="1">
      <alignment horizontal="center" vertical="center"/>
    </xf>
    <xf numFmtId="0" fontId="11" fillId="18" borderId="49" xfId="0" applyFont="1" applyFill="1" applyBorder="1" applyAlignment="1">
      <alignment horizontal="center" vertical="center"/>
    </xf>
    <xf numFmtId="0" fontId="11" fillId="18" borderId="2" xfId="0" applyFont="1" applyFill="1" applyBorder="1" applyAlignment="1">
      <alignment horizontal="center" vertical="center"/>
    </xf>
    <xf numFmtId="0" fontId="11" fillId="18" borderId="162" xfId="0" applyFont="1" applyFill="1" applyBorder="1" applyAlignment="1">
      <alignment horizontal="center" vertical="center"/>
    </xf>
    <xf numFmtId="0" fontId="11" fillId="18" borderId="46" xfId="0" applyFont="1" applyFill="1" applyBorder="1" applyAlignment="1">
      <alignment horizontal="center" vertical="center"/>
    </xf>
    <xf numFmtId="0" fontId="11" fillId="18" borderId="52" xfId="0" applyFont="1" applyFill="1" applyBorder="1" applyAlignment="1">
      <alignment horizontal="center" vertical="center"/>
    </xf>
    <xf numFmtId="0" fontId="26" fillId="15" borderId="110" xfId="0" applyFont="1" applyFill="1" applyBorder="1" applyAlignment="1">
      <alignment horizontal="center"/>
    </xf>
    <xf numFmtId="0" fontId="26" fillId="15" borderId="48" xfId="0" applyFont="1" applyFill="1" applyBorder="1" applyAlignment="1">
      <alignment horizontal="center"/>
    </xf>
    <xf numFmtId="0" fontId="7" fillId="41" borderId="56" xfId="0" applyFont="1" applyFill="1" applyBorder="1" applyAlignment="1">
      <alignment horizontal="center" vertical="center"/>
    </xf>
    <xf numFmtId="0" fontId="20" fillId="50" borderId="56" xfId="0" applyFont="1" applyFill="1" applyBorder="1" applyAlignment="1" applyProtection="1">
      <alignment horizontal="center" vertical="center"/>
      <protection locked="0"/>
    </xf>
    <xf numFmtId="0" fontId="11" fillId="44" borderId="105" xfId="0" applyFont="1" applyFill="1" applyBorder="1" applyAlignment="1">
      <alignment horizontal="center"/>
    </xf>
    <xf numFmtId="0" fontId="22" fillId="8" borderId="69" xfId="0" applyFont="1" applyFill="1" applyBorder="1" applyAlignment="1" applyProtection="1">
      <alignment horizontal="center" vertical="center"/>
      <protection locked="0"/>
    </xf>
    <xf numFmtId="0" fontId="22" fillId="8" borderId="70" xfId="0" applyFont="1" applyFill="1" applyBorder="1" applyAlignment="1" applyProtection="1">
      <alignment horizontal="center" vertical="center"/>
      <protection locked="0"/>
    </xf>
    <xf numFmtId="0" fontId="22" fillId="8" borderId="71" xfId="0" applyFont="1" applyFill="1" applyBorder="1" applyAlignment="1" applyProtection="1">
      <alignment horizontal="center" vertical="center"/>
      <protection locked="0"/>
    </xf>
    <xf numFmtId="0" fontId="5" fillId="41" borderId="98" xfId="0" applyFont="1" applyFill="1" applyBorder="1" applyAlignment="1">
      <alignment horizontal="right" vertical="center" wrapText="1"/>
    </xf>
    <xf numFmtId="0" fontId="5" fillId="41" borderId="53" xfId="0" applyFont="1" applyFill="1" applyBorder="1" applyAlignment="1">
      <alignment horizontal="right" vertical="center" wrapText="1"/>
    </xf>
    <xf numFmtId="0" fontId="5" fillId="41" borderId="54" xfId="0" applyFont="1" applyFill="1" applyBorder="1" applyAlignment="1">
      <alignment horizontal="right" vertical="center" wrapText="1"/>
    </xf>
    <xf numFmtId="0" fontId="20" fillId="65" borderId="65" xfId="0" applyFont="1" applyFill="1" applyBorder="1" applyAlignment="1" applyProtection="1">
      <alignment horizontal="center" vertical="center"/>
      <protection locked="0"/>
    </xf>
    <xf numFmtId="0" fontId="20" fillId="65" borderId="54" xfId="0" applyFont="1" applyFill="1" applyBorder="1" applyAlignment="1" applyProtection="1">
      <alignment horizontal="center" vertical="center"/>
      <protection locked="0"/>
    </xf>
    <xf numFmtId="0" fontId="11" fillId="2" borderId="26" xfId="0" applyFont="1" applyFill="1" applyBorder="1" applyAlignment="1">
      <alignment horizontal="center"/>
    </xf>
    <xf numFmtId="0" fontId="6" fillId="0" borderId="11" xfId="0" applyFont="1" applyBorder="1"/>
    <xf numFmtId="0" fontId="6" fillId="0" borderId="17" xfId="0" applyFont="1" applyBorder="1"/>
    <xf numFmtId="0" fontId="36" fillId="10" borderId="182" xfId="0" applyFont="1" applyFill="1" applyBorder="1" applyAlignment="1" applyProtection="1">
      <alignment horizontal="center" vertical="top"/>
      <protection locked="0"/>
    </xf>
    <xf numFmtId="0" fontId="36" fillId="10" borderId="183" xfId="0" applyFont="1" applyFill="1" applyBorder="1" applyAlignment="1" applyProtection="1">
      <alignment horizontal="center" vertical="top"/>
      <protection locked="0"/>
    </xf>
    <xf numFmtId="0" fontId="36" fillId="10" borderId="184" xfId="0" applyFont="1" applyFill="1" applyBorder="1" applyAlignment="1" applyProtection="1">
      <alignment horizontal="center" vertical="top"/>
      <protection locked="0"/>
    </xf>
    <xf numFmtId="0" fontId="12" fillId="3" borderId="31" xfId="0" applyFont="1" applyFill="1" applyBorder="1" applyAlignment="1">
      <alignment horizontal="center"/>
    </xf>
    <xf numFmtId="0" fontId="12" fillId="3" borderId="48" xfId="0" applyFont="1" applyFill="1" applyBorder="1" applyAlignment="1">
      <alignment horizontal="center"/>
    </xf>
    <xf numFmtId="0" fontId="12" fillId="3" borderId="46" xfId="0" applyFont="1" applyFill="1" applyBorder="1" applyAlignment="1">
      <alignment horizontal="center"/>
    </xf>
    <xf numFmtId="0" fontId="16" fillId="3" borderId="23" xfId="0" applyFont="1" applyFill="1" applyBorder="1" applyAlignment="1">
      <alignment horizontal="center" vertical="center" wrapText="1"/>
    </xf>
    <xf numFmtId="0" fontId="6" fillId="0" borderId="24" xfId="0" applyFont="1" applyBorder="1"/>
    <xf numFmtId="0" fontId="6" fillId="0" borderId="25" xfId="0" applyFont="1" applyBorder="1"/>
    <xf numFmtId="0" fontId="5" fillId="3" borderId="26" xfId="0" applyFont="1" applyFill="1" applyBorder="1" applyAlignment="1">
      <alignment horizontal="center" vertical="top" wrapText="1"/>
    </xf>
    <xf numFmtId="0" fontId="5" fillId="14" borderId="0" xfId="0" applyFont="1" applyFill="1" applyAlignment="1">
      <alignment horizontal="left" vertical="center" wrapText="1"/>
    </xf>
    <xf numFmtId="0" fontId="5" fillId="0" borderId="203" xfId="0" applyFont="1" applyBorder="1" applyAlignment="1">
      <alignment horizontal="center" vertical="center" wrapText="1"/>
    </xf>
    <xf numFmtId="0" fontId="5" fillId="0" borderId="204" xfId="0" applyFont="1" applyBorder="1" applyAlignment="1">
      <alignment horizontal="center" vertical="center" wrapText="1"/>
    </xf>
    <xf numFmtId="0" fontId="6" fillId="9" borderId="204" xfId="0" applyFont="1" applyFill="1" applyBorder="1" applyAlignment="1">
      <alignment horizontal="left" vertical="top"/>
    </xf>
    <xf numFmtId="0" fontId="6" fillId="9" borderId="205" xfId="0" applyFont="1" applyFill="1" applyBorder="1" applyAlignment="1">
      <alignment horizontal="left" vertical="top"/>
    </xf>
    <xf numFmtId="0" fontId="36" fillId="10" borderId="16" xfId="0" applyFont="1" applyFill="1" applyBorder="1" applyAlignment="1" applyProtection="1">
      <alignment horizontal="left" vertical="top"/>
      <protection locked="0"/>
    </xf>
    <xf numFmtId="0" fontId="31" fillId="10" borderId="16" xfId="0" applyFont="1" applyFill="1" applyBorder="1" applyAlignment="1" applyProtection="1">
      <alignment horizontal="left" vertical="top"/>
      <protection locked="0"/>
    </xf>
    <xf numFmtId="0" fontId="31" fillId="10" borderId="15" xfId="0" applyFont="1" applyFill="1" applyBorder="1" applyAlignment="1" applyProtection="1">
      <alignment horizontal="left" vertical="top"/>
      <protection locked="0"/>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3" fillId="27" borderId="139" xfId="0" applyFont="1" applyFill="1" applyBorder="1" applyAlignment="1" applyProtection="1">
      <alignment horizontal="center" vertical="center"/>
      <protection locked="0"/>
    </xf>
    <xf numFmtId="0" fontId="13" fillId="27" borderId="100" xfId="0" applyFont="1" applyFill="1" applyBorder="1" applyAlignment="1" applyProtection="1">
      <alignment horizontal="center" vertical="center"/>
      <protection locked="0"/>
    </xf>
    <xf numFmtId="0" fontId="13" fillId="27" borderId="206" xfId="0" applyFont="1" applyFill="1" applyBorder="1" applyAlignment="1" applyProtection="1">
      <alignment horizontal="center" vertical="center"/>
      <protection locked="0"/>
    </xf>
    <xf numFmtId="0" fontId="11" fillId="0" borderId="65" xfId="0" applyFont="1" applyBorder="1" applyAlignment="1">
      <alignment horizontal="right" vertical="center" wrapText="1"/>
    </xf>
    <xf numFmtId="0" fontId="11" fillId="0" borderId="53" xfId="0" applyFont="1" applyBorder="1" applyAlignment="1">
      <alignment horizontal="right" vertical="center" wrapText="1"/>
    </xf>
    <xf numFmtId="3" fontId="33" fillId="8" borderId="56" xfId="0" applyNumberFormat="1" applyFont="1" applyFill="1" applyBorder="1" applyAlignment="1" applyProtection="1">
      <alignment horizontal="center" vertical="center"/>
      <protection locked="0"/>
    </xf>
    <xf numFmtId="3" fontId="33" fillId="8" borderId="194" xfId="0" applyNumberFormat="1" applyFont="1" applyFill="1" applyBorder="1" applyAlignment="1" applyProtection="1">
      <alignment horizontal="center" vertical="center"/>
      <protection locked="0"/>
    </xf>
    <xf numFmtId="0" fontId="11" fillId="0" borderId="85" xfId="0" applyFont="1" applyBorder="1" applyAlignment="1">
      <alignment horizontal="right" vertical="center" wrapText="1"/>
    </xf>
    <xf numFmtId="0" fontId="11" fillId="0" borderId="48" xfId="0" applyFont="1" applyBorder="1" applyAlignment="1">
      <alignment horizontal="right" vertical="center" wrapText="1"/>
    </xf>
    <xf numFmtId="166" fontId="32" fillId="16" borderId="56" xfId="0" applyNumberFormat="1" applyFont="1" applyFill="1" applyBorder="1" applyAlignment="1">
      <alignment horizontal="center" vertical="center"/>
    </xf>
    <xf numFmtId="166" fontId="32" fillId="16" borderId="194" xfId="0" applyNumberFormat="1" applyFont="1" applyFill="1" applyBorder="1" applyAlignment="1">
      <alignment horizontal="center" vertical="center"/>
    </xf>
    <xf numFmtId="0" fontId="5" fillId="0" borderId="69" xfId="0" applyFont="1" applyBorder="1" applyAlignment="1">
      <alignment horizontal="right" vertical="center" wrapText="1"/>
    </xf>
    <xf numFmtId="0" fontId="5" fillId="0" borderId="70" xfId="0" applyFont="1" applyBorder="1" applyAlignment="1">
      <alignment horizontal="right" vertical="center" wrapText="1"/>
    </xf>
    <xf numFmtId="0" fontId="5" fillId="0" borderId="90" xfId="0" applyFont="1" applyBorder="1" applyAlignment="1">
      <alignment horizontal="right" vertical="center" wrapText="1"/>
    </xf>
    <xf numFmtId="2" fontId="32" fillId="16" borderId="56" xfId="0" applyNumberFormat="1" applyFont="1" applyFill="1" applyBorder="1" applyAlignment="1">
      <alignment horizontal="center" vertical="center"/>
    </xf>
    <xf numFmtId="2" fontId="32" fillId="16" borderId="194" xfId="0" applyNumberFormat="1" applyFont="1" applyFill="1" applyBorder="1" applyAlignment="1">
      <alignment horizontal="center" vertical="center"/>
    </xf>
    <xf numFmtId="0" fontId="5" fillId="17" borderId="193" xfId="0" applyFont="1" applyFill="1" applyBorder="1" applyAlignment="1">
      <alignment horizontal="center" vertical="center"/>
    </xf>
    <xf numFmtId="0" fontId="5" fillId="17" borderId="191" xfId="0" applyFont="1" applyFill="1" applyBorder="1" applyAlignment="1">
      <alignment horizontal="center" vertical="center"/>
    </xf>
    <xf numFmtId="0" fontId="5" fillId="17" borderId="192" xfId="0" applyFont="1" applyFill="1" applyBorder="1" applyAlignment="1">
      <alignment horizontal="center" vertical="center"/>
    </xf>
    <xf numFmtId="0" fontId="5" fillId="0" borderId="110"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149" xfId="0" applyFont="1" applyBorder="1" applyAlignment="1">
      <alignment horizontal="center" vertical="center" wrapText="1"/>
    </xf>
    <xf numFmtId="0" fontId="11" fillId="0" borderId="67" xfId="0" applyFont="1" applyBorder="1" applyAlignment="1">
      <alignment horizontal="right" vertical="center" wrapText="1"/>
    </xf>
    <xf numFmtId="0" fontId="11" fillId="0" borderId="60" xfId="0" applyFont="1" applyBorder="1" applyAlignment="1">
      <alignment horizontal="right" vertical="center" wrapText="1"/>
    </xf>
    <xf numFmtId="3" fontId="33" fillId="8" borderId="63" xfId="0" applyNumberFormat="1" applyFont="1" applyFill="1" applyBorder="1" applyAlignment="1" applyProtection="1">
      <alignment horizontal="center" vertical="center"/>
      <protection locked="0"/>
    </xf>
    <xf numFmtId="3" fontId="33" fillId="8" borderId="66" xfId="0" applyNumberFormat="1" applyFont="1" applyFill="1" applyBorder="1" applyAlignment="1" applyProtection="1">
      <alignment horizontal="center" vertical="center"/>
      <protection locked="0"/>
    </xf>
    <xf numFmtId="3" fontId="33" fillId="8" borderId="196" xfId="0" applyNumberFormat="1" applyFont="1" applyFill="1" applyBorder="1" applyAlignment="1" applyProtection="1">
      <alignment horizontal="center" vertical="center"/>
      <protection locked="0"/>
    </xf>
    <xf numFmtId="3" fontId="22" fillId="8" borderId="56" xfId="0" applyNumberFormat="1" applyFont="1" applyFill="1" applyBorder="1" applyAlignment="1" applyProtection="1">
      <alignment horizontal="center" vertical="center"/>
      <protection locked="0"/>
    </xf>
    <xf numFmtId="3" fontId="22" fillId="8" borderId="194" xfId="0" applyNumberFormat="1" applyFont="1" applyFill="1" applyBorder="1" applyAlignment="1" applyProtection="1">
      <alignment horizontal="center" vertical="center"/>
      <protection locked="0"/>
    </xf>
    <xf numFmtId="0" fontId="11" fillId="3" borderId="65" xfId="0" applyFont="1" applyFill="1" applyBorder="1" applyAlignment="1">
      <alignment horizontal="right" vertical="center" wrapText="1"/>
    </xf>
    <xf numFmtId="0" fontId="11" fillId="3" borderId="53" xfId="0" applyFont="1" applyFill="1" applyBorder="1" applyAlignment="1">
      <alignment horizontal="right" vertical="center" wrapText="1"/>
    </xf>
    <xf numFmtId="0" fontId="11" fillId="3" borderId="85" xfId="0" applyFont="1" applyFill="1" applyBorder="1" applyAlignment="1">
      <alignment horizontal="right" vertical="center" wrapText="1"/>
    </xf>
    <xf numFmtId="0" fontId="11" fillId="3" borderId="48" xfId="0" applyFont="1" applyFill="1" applyBorder="1" applyAlignment="1">
      <alignment horizontal="right" vertical="center" wrapText="1"/>
    </xf>
    <xf numFmtId="166" fontId="7" fillId="16" borderId="56" xfId="0" applyNumberFormat="1" applyFont="1" applyFill="1" applyBorder="1" applyAlignment="1">
      <alignment horizontal="center" vertical="center"/>
    </xf>
    <xf numFmtId="166" fontId="7" fillId="16" borderId="194" xfId="0" applyNumberFormat="1" applyFont="1" applyFill="1" applyBorder="1" applyAlignment="1">
      <alignment horizontal="center" vertical="center"/>
    </xf>
    <xf numFmtId="0" fontId="5" fillId="3" borderId="69" xfId="0" applyFont="1" applyFill="1" applyBorder="1" applyAlignment="1">
      <alignment horizontal="right" vertical="center" wrapText="1"/>
    </xf>
    <xf numFmtId="0" fontId="5" fillId="3" borderId="70" xfId="0" applyFont="1" applyFill="1" applyBorder="1" applyAlignment="1">
      <alignment horizontal="right" vertical="center" wrapText="1"/>
    </xf>
    <xf numFmtId="0" fontId="5" fillId="3" borderId="90" xfId="0" applyFont="1" applyFill="1" applyBorder="1" applyAlignment="1">
      <alignment horizontal="right" vertical="center" wrapText="1"/>
    </xf>
    <xf numFmtId="2" fontId="7" fillId="16" borderId="56" xfId="0" applyNumberFormat="1" applyFont="1" applyFill="1" applyBorder="1" applyAlignment="1">
      <alignment horizontal="center" vertical="center"/>
    </xf>
    <xf numFmtId="2" fontId="7" fillId="16" borderId="194" xfId="0" applyNumberFormat="1" applyFont="1" applyFill="1" applyBorder="1" applyAlignment="1">
      <alignment horizontal="center" vertical="center"/>
    </xf>
    <xf numFmtId="0" fontId="11" fillId="3" borderId="90" xfId="0" applyFont="1" applyFill="1" applyBorder="1" applyAlignment="1">
      <alignment horizontal="right" vertical="center" wrapText="1"/>
    </xf>
    <xf numFmtId="0" fontId="5" fillId="3" borderId="67"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195" xfId="0" applyFont="1" applyFill="1" applyBorder="1" applyAlignment="1">
      <alignment horizontal="center" vertical="center" wrapText="1"/>
    </xf>
    <xf numFmtId="0" fontId="11" fillId="3" borderId="67" xfId="0" applyFont="1" applyFill="1" applyBorder="1" applyAlignment="1">
      <alignment horizontal="right" vertical="center" wrapText="1"/>
    </xf>
    <xf numFmtId="0" fontId="11" fillId="3" borderId="68" xfId="0" applyFont="1" applyFill="1" applyBorder="1" applyAlignment="1">
      <alignment horizontal="right" vertical="center" wrapText="1"/>
    </xf>
    <xf numFmtId="0" fontId="11" fillId="3" borderId="65" xfId="0" applyFont="1" applyFill="1" applyBorder="1" applyAlignment="1">
      <alignment horizontal="right" vertical="center"/>
    </xf>
    <xf numFmtId="0" fontId="11" fillId="3" borderId="53" xfId="0" applyFont="1" applyFill="1" applyBorder="1" applyAlignment="1">
      <alignment horizontal="right" vertical="center"/>
    </xf>
    <xf numFmtId="0" fontId="11" fillId="3" borderId="54" xfId="0" applyFont="1" applyFill="1" applyBorder="1" applyAlignment="1">
      <alignment horizontal="right" vertical="center"/>
    </xf>
    <xf numFmtId="164" fontId="7" fillId="16" borderId="65" xfId="0" applyNumberFormat="1" applyFont="1" applyFill="1" applyBorder="1" applyAlignment="1">
      <alignment horizontal="center" vertical="center"/>
    </xf>
    <xf numFmtId="164" fontId="7" fillId="16" borderId="53" xfId="0" applyNumberFormat="1" applyFont="1" applyFill="1" applyBorder="1" applyAlignment="1">
      <alignment horizontal="center" vertical="center"/>
    </xf>
    <xf numFmtId="164" fontId="7" fillId="16" borderId="149" xfId="0" applyNumberFormat="1" applyFont="1" applyFill="1" applyBorder="1" applyAlignment="1">
      <alignment horizontal="center" vertical="center"/>
    </xf>
    <xf numFmtId="0" fontId="11" fillId="3" borderId="85" xfId="0" applyFont="1" applyFill="1" applyBorder="1" applyAlignment="1">
      <alignment horizontal="right" vertical="center"/>
    </xf>
    <xf numFmtId="0" fontId="11" fillId="3" borderId="48" xfId="0" applyFont="1" applyFill="1" applyBorder="1" applyAlignment="1">
      <alignment horizontal="right" vertical="center"/>
    </xf>
    <xf numFmtId="0" fontId="11" fillId="3" borderId="82" xfId="0" applyFont="1" applyFill="1" applyBorder="1" applyAlignment="1">
      <alignment horizontal="right" vertical="center"/>
    </xf>
    <xf numFmtId="1" fontId="7" fillId="16" borderId="85" xfId="0" applyNumberFormat="1" applyFont="1" applyFill="1" applyBorder="1" applyAlignment="1">
      <alignment horizontal="center" vertical="center"/>
    </xf>
    <xf numFmtId="1" fontId="7" fillId="16" borderId="48" xfId="0" applyNumberFormat="1" applyFont="1" applyFill="1" applyBorder="1" applyAlignment="1">
      <alignment horizontal="center" vertical="center"/>
    </xf>
    <xf numFmtId="1" fontId="7" fillId="16" borderId="46" xfId="0" applyNumberFormat="1" applyFont="1" applyFill="1" applyBorder="1" applyAlignment="1">
      <alignment horizontal="center" vertical="center"/>
    </xf>
    <xf numFmtId="0" fontId="5" fillId="0" borderId="108"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62" xfId="0" applyFont="1" applyBorder="1" applyAlignment="1">
      <alignment horizontal="center" vertical="center" wrapText="1"/>
    </xf>
    <xf numFmtId="43" fontId="19" fillId="33" borderId="112" xfId="0" applyNumberFormat="1" applyFont="1" applyFill="1" applyBorder="1" applyAlignment="1">
      <alignment horizontal="center" vertical="center" wrapText="1"/>
    </xf>
    <xf numFmtId="43" fontId="19" fillId="33" borderId="105" xfId="0" applyNumberFormat="1" applyFont="1" applyFill="1" applyBorder="1" applyAlignment="1">
      <alignment horizontal="center" vertical="center" wrapText="1"/>
    </xf>
    <xf numFmtId="43" fontId="19" fillId="33" borderId="61" xfId="0" applyNumberFormat="1" applyFont="1" applyFill="1" applyBorder="1" applyAlignment="1">
      <alignment horizontal="center" vertical="center" wrapText="1"/>
    </xf>
    <xf numFmtId="0" fontId="5" fillId="0" borderId="77" xfId="0" applyFont="1" applyBorder="1" applyAlignment="1">
      <alignment horizontal="center"/>
    </xf>
    <xf numFmtId="0" fontId="5" fillId="0" borderId="79" xfId="0" applyFont="1" applyBorder="1" applyAlignment="1">
      <alignment horizontal="center"/>
    </xf>
    <xf numFmtId="0" fontId="5" fillId="3" borderId="77"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190" xfId="0" applyFont="1" applyFill="1" applyBorder="1" applyAlignment="1">
      <alignment horizontal="center" vertical="center" wrapText="1"/>
    </xf>
    <xf numFmtId="0" fontId="5" fillId="3" borderId="48" xfId="0" applyFont="1" applyFill="1" applyBorder="1" applyAlignment="1">
      <alignment horizontal="center"/>
    </xf>
    <xf numFmtId="0" fontId="18" fillId="33" borderId="49" xfId="0" applyFont="1" applyFill="1" applyBorder="1" applyAlignment="1">
      <alignment horizontal="center" vertical="center" wrapText="1"/>
    </xf>
    <xf numFmtId="0" fontId="25" fillId="32" borderId="49" xfId="0" applyFont="1" applyFill="1" applyBorder="1"/>
    <xf numFmtId="0" fontId="25" fillId="32" borderId="2" xfId="0" applyFont="1" applyFill="1" applyBorder="1"/>
    <xf numFmtId="0" fontId="5" fillId="17" borderId="189" xfId="0" applyFont="1" applyFill="1" applyBorder="1" applyAlignment="1">
      <alignment horizontal="center" vertical="center"/>
    </xf>
    <xf numFmtId="0" fontId="11" fillId="3" borderId="77" xfId="0" applyFont="1" applyFill="1" applyBorder="1" applyAlignment="1">
      <alignment horizontal="right" vertical="center" wrapText="1"/>
    </xf>
    <xf numFmtId="0" fontId="11" fillId="3" borderId="78" xfId="0" applyFont="1" applyFill="1" applyBorder="1" applyAlignment="1">
      <alignment horizontal="right" vertical="center" wrapText="1"/>
    </xf>
    <xf numFmtId="0" fontId="11" fillId="3" borderId="79" xfId="0" applyFont="1" applyFill="1" applyBorder="1" applyAlignment="1">
      <alignment horizontal="right" vertical="center" wrapText="1"/>
    </xf>
    <xf numFmtId="0" fontId="13" fillId="50" borderId="77" xfId="0" applyFont="1" applyFill="1" applyBorder="1" applyAlignment="1" applyProtection="1">
      <alignment horizontal="center" vertical="center"/>
      <protection locked="0"/>
    </xf>
    <xf numFmtId="0" fontId="13" fillId="50" borderId="78" xfId="0" applyFont="1" applyFill="1" applyBorder="1" applyAlignment="1" applyProtection="1">
      <alignment horizontal="center" vertical="center"/>
      <protection locked="0"/>
    </xf>
    <xf numFmtId="0" fontId="13" fillId="50" borderId="190" xfId="0" applyFont="1" applyFill="1" applyBorder="1" applyAlignment="1" applyProtection="1">
      <alignment horizontal="center" vertical="center"/>
      <protection locked="0"/>
    </xf>
    <xf numFmtId="0" fontId="11" fillId="3" borderId="54" xfId="0" applyFont="1" applyFill="1" applyBorder="1" applyAlignment="1">
      <alignment horizontal="right" vertical="center" wrapText="1"/>
    </xf>
    <xf numFmtId="166" fontId="22" fillId="8" borderId="65" xfId="0" applyNumberFormat="1" applyFont="1" applyFill="1" applyBorder="1" applyAlignment="1" applyProtection="1">
      <alignment horizontal="center" vertical="center"/>
      <protection locked="0"/>
    </xf>
    <xf numFmtId="166" fontId="22" fillId="8" borderId="53" xfId="0" applyNumberFormat="1" applyFont="1" applyFill="1" applyBorder="1" applyAlignment="1" applyProtection="1">
      <alignment horizontal="center" vertical="center"/>
      <protection locked="0"/>
    </xf>
    <xf numFmtId="166" fontId="22" fillId="8" borderId="149" xfId="0" applyNumberFormat="1" applyFont="1" applyFill="1" applyBorder="1" applyAlignment="1" applyProtection="1">
      <alignment horizontal="center" vertical="center"/>
      <protection locked="0"/>
    </xf>
    <xf numFmtId="0" fontId="44" fillId="14" borderId="48" xfId="7" applyFont="1" applyFill="1" applyBorder="1" applyAlignment="1">
      <alignment horizontal="center" vertical="center"/>
    </xf>
    <xf numFmtId="0" fontId="11" fillId="14" borderId="48" xfId="0" applyFont="1" applyFill="1" applyBorder="1" applyAlignment="1">
      <alignment horizontal="center" vertical="center"/>
    </xf>
    <xf numFmtId="0" fontId="19" fillId="69" borderId="107" xfId="0" applyFont="1" applyFill="1" applyBorder="1" applyAlignment="1">
      <alignment horizontal="left" vertical="center"/>
    </xf>
    <xf numFmtId="0" fontId="19" fillId="69" borderId="70" xfId="0" applyFont="1" applyFill="1" applyBorder="1" applyAlignment="1">
      <alignment horizontal="left" vertical="center"/>
    </xf>
    <xf numFmtId="0" fontId="19" fillId="69" borderId="71" xfId="0" applyFont="1" applyFill="1" applyBorder="1" applyAlignment="1">
      <alignment horizontal="left" vertical="center"/>
    </xf>
    <xf numFmtId="0" fontId="18" fillId="59" borderId="95" xfId="0" applyFont="1" applyFill="1" applyBorder="1" applyAlignment="1">
      <alignment horizontal="center" vertical="center"/>
    </xf>
    <xf numFmtId="0" fontId="45" fillId="32" borderId="80" xfId="0" applyFont="1" applyFill="1" applyBorder="1"/>
    <xf numFmtId="0" fontId="45" fillId="32" borderId="81" xfId="0" applyFont="1" applyFill="1" applyBorder="1"/>
    <xf numFmtId="0" fontId="19" fillId="69" borderId="69" xfId="0" applyFont="1" applyFill="1" applyBorder="1" applyAlignment="1">
      <alignment horizontal="left" vertical="center"/>
    </xf>
    <xf numFmtId="0" fontId="19" fillId="69" borderId="65" xfId="0" applyFont="1" applyFill="1" applyBorder="1" applyAlignment="1">
      <alignment horizontal="left" vertical="center"/>
    </xf>
    <xf numFmtId="0" fontId="19" fillId="69" borderId="54" xfId="0" applyFont="1" applyFill="1" applyBorder="1" applyAlignment="1">
      <alignment horizontal="left" vertical="center"/>
    </xf>
    <xf numFmtId="0" fontId="16" fillId="3" borderId="102" xfId="0" applyFont="1" applyFill="1" applyBorder="1" applyAlignment="1">
      <alignment horizontal="center" vertical="center" wrapText="1"/>
    </xf>
    <xf numFmtId="0" fontId="6" fillId="0" borderId="102" xfId="0" applyFont="1" applyBorder="1"/>
    <xf numFmtId="0" fontId="5" fillId="14" borderId="48" xfId="0" applyFont="1" applyFill="1" applyBorder="1" applyAlignment="1">
      <alignment horizontal="center" vertical="center"/>
    </xf>
    <xf numFmtId="0" fontId="5" fillId="14" borderId="48" xfId="0" applyFont="1" applyFill="1" applyBorder="1" applyAlignment="1">
      <alignment horizontal="center" vertical="center" wrapText="1"/>
    </xf>
    <xf numFmtId="0" fontId="19" fillId="69" borderId="98" xfId="0" applyFont="1" applyFill="1" applyBorder="1" applyAlignment="1">
      <alignment horizontal="left" vertical="center"/>
    </xf>
    <xf numFmtId="0" fontId="19" fillId="69" borderId="53" xfId="0" applyFont="1" applyFill="1" applyBorder="1" applyAlignment="1">
      <alignment horizontal="left" vertical="center"/>
    </xf>
    <xf numFmtId="0" fontId="19" fillId="69" borderId="98" xfId="0" applyFont="1" applyFill="1" applyBorder="1" applyAlignment="1">
      <alignment horizontal="left" vertical="center" wrapText="1"/>
    </xf>
    <xf numFmtId="0" fontId="19" fillId="69" borderId="53" xfId="0" applyFont="1" applyFill="1" applyBorder="1" applyAlignment="1">
      <alignment horizontal="left" vertical="center" wrapText="1"/>
    </xf>
    <xf numFmtId="0" fontId="19" fillId="69" borderId="54" xfId="0" applyFont="1" applyFill="1" applyBorder="1" applyAlignment="1">
      <alignment horizontal="left" vertical="center" wrapText="1"/>
    </xf>
    <xf numFmtId="0" fontId="19" fillId="69" borderId="121" xfId="0" applyFont="1" applyFill="1" applyBorder="1" applyAlignment="1">
      <alignment horizontal="left" vertical="center"/>
    </xf>
    <xf numFmtId="0" fontId="19" fillId="69" borderId="66" xfId="0" applyFont="1" applyFill="1" applyBorder="1" applyAlignment="1">
      <alignment horizontal="left" vertical="center"/>
    </xf>
    <xf numFmtId="0" fontId="19" fillId="69" borderId="64" xfId="0" applyFont="1" applyFill="1" applyBorder="1" applyAlignment="1">
      <alignment horizontal="left" vertical="center"/>
    </xf>
    <xf numFmtId="0" fontId="5" fillId="3" borderId="48" xfId="0" applyFont="1" applyFill="1" applyBorder="1" applyAlignment="1">
      <alignment horizontal="center" vertical="center" wrapText="1"/>
    </xf>
    <xf numFmtId="0" fontId="40" fillId="10" borderId="99" xfId="0" applyFont="1" applyFill="1" applyBorder="1" applyAlignment="1">
      <alignment horizontal="center" vertical="center" wrapText="1"/>
    </xf>
    <xf numFmtId="0" fontId="40" fillId="10" borderId="100" xfId="0" applyFont="1" applyFill="1" applyBorder="1" applyAlignment="1">
      <alignment horizontal="center" vertical="center" wrapText="1"/>
    </xf>
    <xf numFmtId="0" fontId="40" fillId="10" borderId="101" xfId="0" applyFont="1" applyFill="1" applyBorder="1" applyAlignment="1">
      <alignment horizontal="center" vertical="center" wrapText="1"/>
    </xf>
    <xf numFmtId="0" fontId="11" fillId="0" borderId="48" xfId="0" applyFont="1" applyBorder="1" applyAlignment="1">
      <alignment horizontal="center" vertical="center"/>
    </xf>
    <xf numFmtId="0" fontId="44" fillId="14" borderId="48" xfId="0" applyFont="1" applyFill="1" applyBorder="1" applyAlignment="1">
      <alignment horizontal="center" vertical="center"/>
    </xf>
    <xf numFmtId="0" fontId="23" fillId="3" borderId="48" xfId="2" applyFont="1" applyFill="1" applyAlignment="1">
      <alignment horizontal="center" vertical="center" wrapText="1"/>
    </xf>
    <xf numFmtId="0" fontId="11" fillId="18" borderId="13" xfId="2" applyFont="1" applyFill="1" applyBorder="1" applyAlignment="1">
      <alignment horizontal="center" vertical="center"/>
    </xf>
    <xf numFmtId="0" fontId="11" fillId="18" borderId="37" xfId="2" applyFont="1" applyFill="1" applyBorder="1" applyAlignment="1">
      <alignment horizontal="center" vertical="center"/>
    </xf>
    <xf numFmtId="0" fontId="11" fillId="18" borderId="14" xfId="2" applyFont="1" applyFill="1" applyBorder="1" applyAlignment="1">
      <alignment horizontal="center" vertical="center"/>
    </xf>
    <xf numFmtId="0" fontId="16" fillId="3" borderId="48" xfId="2" applyFont="1" applyFill="1" applyAlignment="1">
      <alignment horizontal="center" vertical="center" wrapText="1"/>
    </xf>
    <xf numFmtId="165" fontId="58" fillId="13" borderId="108" xfId="0" applyNumberFormat="1" applyFont="1" applyFill="1" applyBorder="1" applyAlignment="1">
      <alignment horizontal="center" vertical="center"/>
    </xf>
    <xf numFmtId="165" fontId="58" fillId="13" borderId="110" xfId="0" applyNumberFormat="1" applyFont="1" applyFill="1" applyBorder="1" applyAlignment="1">
      <alignment horizontal="center" vertical="center"/>
    </xf>
    <xf numFmtId="165" fontId="58" fillId="13" borderId="111" xfId="0" applyNumberFormat="1" applyFont="1" applyFill="1" applyBorder="1" applyAlignment="1">
      <alignment horizontal="center" vertical="center"/>
    </xf>
    <xf numFmtId="0" fontId="55" fillId="24" borderId="91" xfId="2" applyFont="1" applyFill="1" applyBorder="1" applyAlignment="1">
      <alignment horizontal="center" vertical="center"/>
    </xf>
    <xf numFmtId="0" fontId="55" fillId="24" borderId="146" xfId="2" applyFont="1" applyFill="1" applyBorder="1" applyAlignment="1">
      <alignment horizontal="center" vertical="center"/>
    </xf>
    <xf numFmtId="0" fontId="5" fillId="13" borderId="73" xfId="2" applyFont="1" applyFill="1" applyBorder="1" applyAlignment="1">
      <alignment horizontal="center" vertical="center" wrapText="1"/>
    </xf>
    <xf numFmtId="0" fontId="5" fillId="13" borderId="74" xfId="2" applyFont="1" applyFill="1" applyBorder="1" applyAlignment="1">
      <alignment horizontal="center" vertical="center" wrapText="1"/>
    </xf>
    <xf numFmtId="0" fontId="5" fillId="13" borderId="75" xfId="2" applyFont="1" applyFill="1" applyBorder="1" applyAlignment="1">
      <alignment horizontal="center" vertical="center" wrapText="1"/>
    </xf>
    <xf numFmtId="0" fontId="19" fillId="12" borderId="56" xfId="2" applyFont="1" applyFill="1" applyBorder="1" applyAlignment="1">
      <alignment horizontal="center" vertical="center"/>
    </xf>
    <xf numFmtId="0" fontId="19" fillId="25" borderId="65" xfId="2" applyFont="1" applyFill="1" applyBorder="1" applyAlignment="1">
      <alignment horizontal="center" vertical="center"/>
    </xf>
    <xf numFmtId="0" fontId="19" fillId="25" borderId="53" xfId="2" applyFont="1" applyFill="1" applyBorder="1" applyAlignment="1">
      <alignment horizontal="center" vertical="center"/>
    </xf>
    <xf numFmtId="0" fontId="19" fillId="25" borderId="54" xfId="2" applyFont="1" applyFill="1" applyBorder="1" applyAlignment="1">
      <alignment horizontal="center" vertical="center"/>
    </xf>
    <xf numFmtId="2" fontId="19" fillId="25" borderId="110" xfId="2" applyNumberFormat="1" applyFont="1" applyFill="1" applyBorder="1" applyAlignment="1">
      <alignment horizontal="center" vertical="center"/>
    </xf>
    <xf numFmtId="2" fontId="19" fillId="25" borderId="48" xfId="2" applyNumberFormat="1" applyFont="1" applyFill="1" applyAlignment="1">
      <alignment horizontal="center" vertical="center"/>
    </xf>
    <xf numFmtId="0" fontId="23" fillId="3" borderId="48" xfId="2" applyFont="1" applyFill="1" applyAlignment="1">
      <alignment horizontal="left" vertical="center"/>
    </xf>
    <xf numFmtId="0" fontId="23" fillId="3" borderId="48" xfId="2" applyFont="1" applyFill="1" applyAlignment="1">
      <alignment horizontal="left" vertical="center" wrapText="1"/>
    </xf>
    <xf numFmtId="0" fontId="62" fillId="3" borderId="48" xfId="2" applyFont="1" applyFill="1" applyAlignment="1">
      <alignment horizontal="left" vertical="center" wrapText="1"/>
    </xf>
    <xf numFmtId="0" fontId="23" fillId="3" borderId="48" xfId="2" applyFont="1" applyFill="1" applyAlignment="1">
      <alignment horizontal="center" vertical="center"/>
    </xf>
    <xf numFmtId="0" fontId="19" fillId="12" borderId="56" xfId="2" applyFont="1" applyFill="1" applyBorder="1" applyAlignment="1">
      <alignment horizontal="center" vertical="center" wrapText="1"/>
    </xf>
    <xf numFmtId="0" fontId="7" fillId="0" borderId="127" xfId="2" applyFont="1" applyBorder="1" applyAlignment="1">
      <alignment horizontal="center" vertical="center"/>
    </xf>
    <xf numFmtId="0" fontId="7" fillId="0" borderId="124" xfId="2" applyFont="1" applyBorder="1" applyAlignment="1">
      <alignment horizontal="center" vertical="center"/>
    </xf>
    <xf numFmtId="0" fontId="7" fillId="0" borderId="128" xfId="2" applyFont="1" applyBorder="1" applyAlignment="1">
      <alignment horizontal="center" vertical="center"/>
    </xf>
    <xf numFmtId="0" fontId="58" fillId="9" borderId="65" xfId="0" applyFont="1" applyFill="1" applyBorder="1" applyAlignment="1">
      <alignment horizontal="center" vertical="center"/>
    </xf>
    <xf numFmtId="0" fontId="58" fillId="9" borderId="53" xfId="0" applyFont="1" applyFill="1" applyBorder="1" applyAlignment="1">
      <alignment horizontal="center" vertical="center"/>
    </xf>
    <xf numFmtId="0" fontId="58" fillId="9" borderId="54" xfId="0" applyFont="1" applyFill="1" applyBorder="1" applyAlignment="1">
      <alignment horizontal="center" vertical="center"/>
    </xf>
    <xf numFmtId="0" fontId="5" fillId="13" borderId="56" xfId="2" applyFont="1" applyFill="1" applyBorder="1" applyAlignment="1">
      <alignment horizontal="center" vertical="center"/>
    </xf>
    <xf numFmtId="0" fontId="5" fillId="13" borderId="57" xfId="2" applyFont="1" applyFill="1" applyBorder="1" applyAlignment="1">
      <alignment horizontal="center" vertical="center"/>
    </xf>
    <xf numFmtId="0" fontId="19" fillId="15" borderId="85" xfId="2" applyFont="1" applyFill="1" applyBorder="1" applyAlignment="1">
      <alignment horizontal="center" vertical="center" wrapText="1"/>
    </xf>
    <xf numFmtId="0" fontId="19" fillId="15" borderId="48" xfId="2" applyFont="1" applyFill="1" applyAlignment="1">
      <alignment horizontal="center" vertical="center" wrapText="1"/>
    </xf>
    <xf numFmtId="0" fontId="19" fillId="15" borderId="43" xfId="2" applyFont="1" applyFill="1" applyBorder="1" applyAlignment="1">
      <alignment horizontal="center" vertical="center" wrapText="1"/>
    </xf>
    <xf numFmtId="0" fontId="19" fillId="15" borderId="36" xfId="2" applyFont="1" applyFill="1" applyBorder="1" applyAlignment="1">
      <alignment horizontal="center" vertical="center" wrapText="1"/>
    </xf>
    <xf numFmtId="0" fontId="7" fillId="8" borderId="53" xfId="2" applyFont="1" applyFill="1" applyBorder="1" applyAlignment="1">
      <alignment horizontal="center" vertical="center" wrapText="1"/>
    </xf>
    <xf numFmtId="0" fontId="7" fillId="8" borderId="54" xfId="2" applyFont="1" applyFill="1" applyBorder="1" applyAlignment="1">
      <alignment horizontal="center" vertical="center" wrapText="1"/>
    </xf>
    <xf numFmtId="0" fontId="5" fillId="14" borderId="56" xfId="2" applyFont="1" applyFill="1" applyBorder="1" applyAlignment="1">
      <alignment horizontal="center" vertical="center"/>
    </xf>
    <xf numFmtId="0" fontId="7" fillId="9" borderId="73" xfId="2" applyFont="1" applyFill="1" applyBorder="1" applyAlignment="1">
      <alignment horizontal="center" vertical="center" wrapText="1"/>
    </xf>
    <xf numFmtId="0" fontId="7" fillId="9" borderId="74" xfId="2" applyFont="1" applyFill="1" applyBorder="1" applyAlignment="1">
      <alignment horizontal="center" vertical="center" wrapText="1"/>
    </xf>
    <xf numFmtId="0" fontId="7" fillId="9" borderId="117" xfId="2" applyFont="1" applyFill="1" applyBorder="1" applyAlignment="1">
      <alignment horizontal="center" vertical="center" wrapText="1"/>
    </xf>
    <xf numFmtId="0" fontId="19" fillId="19" borderId="38" xfId="2" applyFont="1" applyFill="1" applyBorder="1" applyAlignment="1">
      <alignment horizontal="center" vertical="center" wrapText="1"/>
    </xf>
    <xf numFmtId="0" fontId="19" fillId="19" borderId="44" xfId="2" applyFont="1" applyFill="1" applyBorder="1" applyAlignment="1">
      <alignment horizontal="center" vertical="center" wrapText="1"/>
    </xf>
    <xf numFmtId="0" fontId="19" fillId="19" borderId="134" xfId="2" applyFont="1" applyFill="1" applyBorder="1" applyAlignment="1">
      <alignment horizontal="center" vertical="center" wrapText="1"/>
    </xf>
    <xf numFmtId="0" fontId="19" fillId="19" borderId="88" xfId="2" applyFont="1" applyFill="1" applyBorder="1" applyAlignment="1">
      <alignment horizontal="center" vertical="center" wrapText="1"/>
    </xf>
    <xf numFmtId="0" fontId="7" fillId="0" borderId="10"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87" xfId="2" applyFont="1" applyBorder="1" applyAlignment="1">
      <alignment horizontal="center" vertical="center" wrapText="1"/>
    </xf>
    <xf numFmtId="0" fontId="19" fillId="19" borderId="10" xfId="2" applyFont="1" applyFill="1" applyBorder="1" applyAlignment="1">
      <alignment horizontal="center" vertical="center" wrapText="1"/>
    </xf>
    <xf numFmtId="0" fontId="19" fillId="19" borderId="32" xfId="2" applyFont="1" applyFill="1" applyBorder="1" applyAlignment="1">
      <alignment horizontal="center" vertical="center" wrapText="1"/>
    </xf>
    <xf numFmtId="0" fontId="19" fillId="19" borderId="30" xfId="2" applyFont="1" applyFill="1" applyBorder="1" applyAlignment="1">
      <alignment horizontal="center" vertical="center" wrapText="1"/>
    </xf>
    <xf numFmtId="0" fontId="19" fillId="19" borderId="10" xfId="2" applyFont="1" applyFill="1" applyBorder="1" applyAlignment="1">
      <alignment horizontal="center" vertical="center"/>
    </xf>
    <xf numFmtId="0" fontId="19" fillId="19" borderId="33" xfId="2" applyFont="1" applyFill="1" applyBorder="1" applyAlignment="1">
      <alignment horizontal="center" vertical="center"/>
    </xf>
    <xf numFmtId="0" fontId="19" fillId="19" borderId="55" xfId="2" applyFont="1" applyFill="1" applyBorder="1" applyAlignment="1">
      <alignment horizontal="center" vertical="center"/>
    </xf>
    <xf numFmtId="0" fontId="19" fillId="19" borderId="56" xfId="2" applyFont="1" applyFill="1" applyBorder="1" applyAlignment="1">
      <alignment horizontal="center" vertical="center" wrapText="1"/>
    </xf>
    <xf numFmtId="0" fontId="19" fillId="19" borderId="40" xfId="2" applyFont="1" applyFill="1" applyBorder="1" applyAlignment="1">
      <alignment horizontal="center" vertical="center" wrapText="1"/>
    </xf>
    <xf numFmtId="0" fontId="19" fillId="19" borderId="41" xfId="2" applyFont="1" applyFill="1" applyBorder="1" applyAlignment="1">
      <alignment horizontal="center" vertical="center" wrapText="1"/>
    </xf>
    <xf numFmtId="0" fontId="19" fillId="19" borderId="43" xfId="2" applyFont="1" applyFill="1" applyBorder="1" applyAlignment="1">
      <alignment horizontal="center" vertical="center" wrapText="1"/>
    </xf>
    <xf numFmtId="0" fontId="19" fillId="19" borderId="36" xfId="2" applyFont="1" applyFill="1" applyBorder="1" applyAlignment="1">
      <alignment horizontal="center" vertical="center" wrapText="1"/>
    </xf>
    <xf numFmtId="0" fontId="19" fillId="19" borderId="39" xfId="2" applyFont="1" applyFill="1" applyBorder="1" applyAlignment="1">
      <alignment horizontal="center" vertical="center"/>
    </xf>
    <xf numFmtId="0" fontId="19" fillId="19" borderId="40" xfId="2" applyFont="1" applyFill="1" applyBorder="1" applyAlignment="1">
      <alignment horizontal="center" vertical="center"/>
    </xf>
    <xf numFmtId="0" fontId="19" fillId="19" borderId="41" xfId="2" applyFont="1" applyFill="1" applyBorder="1" applyAlignment="1">
      <alignment horizontal="center" vertical="center"/>
    </xf>
    <xf numFmtId="0" fontId="19" fillId="19" borderId="42" xfId="2" applyFont="1" applyFill="1" applyBorder="1" applyAlignment="1">
      <alignment horizontal="center" vertical="center"/>
    </xf>
    <xf numFmtId="0" fontId="19" fillId="19" borderId="43" xfId="2" applyFont="1" applyFill="1" applyBorder="1" applyAlignment="1">
      <alignment horizontal="center" vertical="center"/>
    </xf>
    <xf numFmtId="0" fontId="19" fillId="19" borderId="36" xfId="2" applyFont="1" applyFill="1" applyBorder="1" applyAlignment="1">
      <alignment horizontal="center" vertical="center"/>
    </xf>
    <xf numFmtId="0" fontId="19" fillId="19" borderId="120" xfId="2" applyFont="1" applyFill="1" applyBorder="1" applyAlignment="1">
      <alignment horizontal="center" vertical="center" wrapText="1"/>
    </xf>
    <xf numFmtId="0" fontId="19" fillId="19" borderId="38" xfId="2" applyFont="1" applyFill="1" applyBorder="1" applyAlignment="1">
      <alignment horizontal="center" vertical="center"/>
    </xf>
    <xf numFmtId="0" fontId="19" fillId="19" borderId="44" xfId="2" applyFont="1" applyFill="1" applyBorder="1" applyAlignment="1">
      <alignment horizontal="center" vertical="center"/>
    </xf>
    <xf numFmtId="0" fontId="7" fillId="0" borderId="116" xfId="2" applyFont="1" applyBorder="1" applyAlignment="1">
      <alignment horizontal="center" vertical="center" wrapText="1"/>
    </xf>
    <xf numFmtId="0" fontId="7" fillId="0" borderId="74" xfId="2" applyFont="1" applyBorder="1" applyAlignment="1">
      <alignment horizontal="center" vertical="center" wrapText="1"/>
    </xf>
    <xf numFmtId="0" fontId="7" fillId="0" borderId="75" xfId="2" applyFont="1" applyBorder="1" applyAlignment="1">
      <alignment horizontal="center" vertical="center" wrapText="1"/>
    </xf>
    <xf numFmtId="0" fontId="7" fillId="0" borderId="129" xfId="2" applyFont="1" applyBorder="1" applyAlignment="1">
      <alignment horizontal="center" vertical="center" wrapText="1"/>
    </xf>
    <xf numFmtId="0" fontId="7" fillId="0" borderId="124" xfId="2" applyFont="1" applyBorder="1" applyAlignment="1">
      <alignment horizontal="center" vertical="center" wrapText="1"/>
    </xf>
    <xf numFmtId="0" fontId="7" fillId="0" borderId="128" xfId="2" applyFont="1" applyBorder="1" applyAlignment="1">
      <alignment horizontal="center" vertical="center" wrapText="1"/>
    </xf>
    <xf numFmtId="0" fontId="7" fillId="0" borderId="89"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54" xfId="2" applyFont="1" applyBorder="1" applyAlignment="1">
      <alignment horizontal="center" vertical="center" wrapText="1"/>
    </xf>
    <xf numFmtId="0" fontId="7" fillId="9" borderId="116" xfId="2" applyFont="1" applyFill="1" applyBorder="1" applyAlignment="1">
      <alignment horizontal="center" vertical="center" wrapText="1"/>
    </xf>
    <xf numFmtId="0" fontId="19" fillId="15" borderId="133" xfId="2" applyFont="1" applyFill="1" applyBorder="1" applyAlignment="1">
      <alignment horizontal="center" vertical="center" wrapText="1"/>
    </xf>
    <xf numFmtId="0" fontId="19" fillId="15" borderId="40" xfId="2" applyFont="1" applyFill="1" applyBorder="1" applyAlignment="1">
      <alignment horizontal="center" vertical="center" wrapText="1"/>
    </xf>
    <xf numFmtId="0" fontId="19" fillId="15" borderId="33" xfId="2" applyFont="1" applyFill="1" applyBorder="1" applyAlignment="1">
      <alignment horizontal="center" vertical="center" wrapText="1"/>
    </xf>
    <xf numFmtId="0" fontId="19" fillId="15" borderId="32" xfId="2" applyFont="1" applyFill="1" applyBorder="1" applyAlignment="1">
      <alignment horizontal="center" vertical="center" wrapText="1"/>
    </xf>
    <xf numFmtId="0" fontId="19" fillId="19" borderId="39" xfId="2" applyFont="1" applyFill="1" applyBorder="1" applyAlignment="1">
      <alignment horizontal="center" vertical="center" wrapText="1"/>
    </xf>
    <xf numFmtId="0" fontId="19" fillId="19" borderId="42" xfId="2" applyFont="1" applyFill="1" applyBorder="1" applyAlignment="1">
      <alignment horizontal="center" vertical="center" wrapText="1"/>
    </xf>
    <xf numFmtId="0" fontId="7" fillId="8" borderId="65" xfId="2" applyFont="1" applyFill="1" applyBorder="1" applyAlignment="1">
      <alignment horizontal="center" vertical="center" wrapText="1"/>
    </xf>
    <xf numFmtId="0" fontId="30" fillId="3" borderId="65" xfId="2" applyFont="1" applyFill="1" applyBorder="1" applyAlignment="1">
      <alignment vertical="center" wrapText="1"/>
    </xf>
    <xf numFmtId="0" fontId="30" fillId="3" borderId="53" xfId="2" applyFont="1" applyFill="1" applyBorder="1" applyAlignment="1">
      <alignment vertical="center" wrapText="1"/>
    </xf>
    <xf numFmtId="0" fontId="30" fillId="3" borderId="54" xfId="2" applyFont="1" applyFill="1" applyBorder="1" applyAlignment="1">
      <alignment vertical="center" wrapText="1"/>
    </xf>
    <xf numFmtId="0" fontId="5" fillId="10" borderId="65" xfId="2" applyFont="1" applyFill="1" applyBorder="1" applyAlignment="1">
      <alignment horizontal="center" vertical="center" wrapText="1"/>
    </xf>
    <xf numFmtId="0" fontId="5" fillId="10" borderId="53" xfId="2" applyFont="1" applyFill="1" applyBorder="1" applyAlignment="1">
      <alignment horizontal="center" vertical="center" wrapText="1"/>
    </xf>
    <xf numFmtId="0" fontId="5" fillId="10" borderId="54" xfId="2" applyFont="1" applyFill="1" applyBorder="1" applyAlignment="1">
      <alignment horizontal="center" vertical="center" wrapText="1"/>
    </xf>
    <xf numFmtId="2" fontId="5" fillId="17" borderId="56" xfId="2" applyNumberFormat="1" applyFont="1" applyFill="1" applyBorder="1" applyAlignment="1">
      <alignment horizontal="center" vertical="center"/>
    </xf>
    <xf numFmtId="0" fontId="19" fillId="23" borderId="68" xfId="2" applyFont="1" applyFill="1" applyBorder="1" applyAlignment="1">
      <alignment horizontal="center" vertical="center" wrapText="1"/>
    </xf>
    <xf numFmtId="0" fontId="19" fillId="23" borderId="60" xfId="2" applyFont="1" applyFill="1" applyBorder="1" applyAlignment="1">
      <alignment horizontal="center" vertical="center" wrapText="1"/>
    </xf>
    <xf numFmtId="0" fontId="19" fillId="23" borderId="67" xfId="2" applyFont="1" applyFill="1" applyBorder="1" applyAlignment="1">
      <alignment horizontal="center" vertical="center" wrapText="1"/>
    </xf>
    <xf numFmtId="0" fontId="19" fillId="29" borderId="67" xfId="2" applyFont="1" applyFill="1" applyBorder="1" applyAlignment="1">
      <alignment horizontal="center" vertical="center" wrapText="1"/>
    </xf>
    <xf numFmtId="0" fontId="19" fillId="29" borderId="68" xfId="2" applyFont="1" applyFill="1" applyBorder="1" applyAlignment="1">
      <alignment horizontal="center" vertical="center" wrapText="1"/>
    </xf>
    <xf numFmtId="0" fontId="19" fillId="29" borderId="60" xfId="2" applyFont="1" applyFill="1" applyBorder="1" applyAlignment="1">
      <alignment horizontal="center" vertical="center" wrapText="1"/>
    </xf>
    <xf numFmtId="0" fontId="19" fillId="19" borderId="67" xfId="2" applyFont="1" applyFill="1" applyBorder="1" applyAlignment="1">
      <alignment horizontal="center" vertical="center" wrapText="1"/>
    </xf>
    <xf numFmtId="0" fontId="19" fillId="19" borderId="130" xfId="2" applyFont="1" applyFill="1" applyBorder="1" applyAlignment="1">
      <alignment horizontal="center" vertical="center" wrapText="1"/>
    </xf>
    <xf numFmtId="0" fontId="19" fillId="19" borderId="114" xfId="2" applyFont="1" applyFill="1" applyBorder="1" applyAlignment="1">
      <alignment horizontal="center" vertical="center" wrapText="1"/>
    </xf>
    <xf numFmtId="0" fontId="30" fillId="3" borderId="69" xfId="2" applyFont="1" applyFill="1" applyBorder="1" applyAlignment="1">
      <alignment vertical="center" wrapText="1"/>
    </xf>
    <xf numFmtId="0" fontId="30" fillId="3" borderId="70" xfId="2" applyFont="1" applyFill="1" applyBorder="1" applyAlignment="1">
      <alignment vertical="center" wrapText="1"/>
    </xf>
    <xf numFmtId="0" fontId="30" fillId="3" borderId="71" xfId="2" applyFont="1" applyFill="1" applyBorder="1" applyAlignment="1">
      <alignment vertical="center" wrapText="1"/>
    </xf>
    <xf numFmtId="0" fontId="5" fillId="10" borderId="127" xfId="2" applyFont="1" applyFill="1" applyBorder="1" applyAlignment="1">
      <alignment horizontal="center" vertical="center" wrapText="1"/>
    </xf>
    <xf numFmtId="0" fontId="5" fillId="10" borderId="124" xfId="2" applyFont="1" applyFill="1" applyBorder="1" applyAlignment="1">
      <alignment horizontal="center" vertical="center" wrapText="1"/>
    </xf>
    <xf numFmtId="0" fontId="5" fillId="10" borderId="128" xfId="2" applyFont="1" applyFill="1" applyBorder="1" applyAlignment="1">
      <alignment horizontal="center" vertical="center" wrapText="1"/>
    </xf>
    <xf numFmtId="0" fontId="7" fillId="8" borderId="127" xfId="2" applyFont="1" applyFill="1" applyBorder="1" applyAlignment="1">
      <alignment horizontal="center" vertical="center" wrapText="1"/>
    </xf>
    <xf numFmtId="0" fontId="7" fillId="8" borderId="128" xfId="2" applyFont="1" applyFill="1" applyBorder="1" applyAlignment="1">
      <alignment horizontal="center" vertical="center" wrapText="1"/>
    </xf>
    <xf numFmtId="0" fontId="30" fillId="0" borderId="63" xfId="2" applyFont="1" applyBorder="1" applyAlignment="1">
      <alignment horizontal="center" vertical="center" wrapText="1"/>
    </xf>
    <xf numFmtId="0" fontId="30" fillId="0" borderId="64" xfId="2" applyFont="1" applyBorder="1" applyAlignment="1">
      <alignment horizontal="center" vertical="center" wrapText="1"/>
    </xf>
    <xf numFmtId="0" fontId="11" fillId="10" borderId="69" xfId="0" applyFont="1" applyFill="1" applyBorder="1" applyAlignment="1" applyProtection="1">
      <alignment horizontal="center" vertical="center" wrapText="1"/>
      <protection locked="0"/>
    </xf>
    <xf numFmtId="0" fontId="11" fillId="10" borderId="70" xfId="0" applyFont="1" applyFill="1" applyBorder="1" applyAlignment="1" applyProtection="1">
      <alignment horizontal="center" vertical="center" wrapText="1"/>
      <protection locked="0"/>
    </xf>
    <xf numFmtId="0" fontId="11" fillId="10" borderId="145" xfId="0" applyFont="1" applyFill="1" applyBorder="1" applyAlignment="1" applyProtection="1">
      <alignment horizontal="center" vertical="center" wrapText="1"/>
      <protection locked="0"/>
    </xf>
    <xf numFmtId="0" fontId="21" fillId="0" borderId="102" xfId="2" applyFont="1" applyBorder="1" applyAlignment="1">
      <alignment horizontal="center" vertical="center"/>
    </xf>
    <xf numFmtId="2" fontId="5" fillId="17" borderId="57" xfId="2" applyNumberFormat="1" applyFont="1" applyFill="1" applyBorder="1" applyAlignment="1">
      <alignment horizontal="center" vertical="center"/>
    </xf>
    <xf numFmtId="0" fontId="19" fillId="62" borderId="73" xfId="2" applyFont="1" applyFill="1" applyBorder="1" applyAlignment="1">
      <alignment horizontal="left" vertical="center"/>
    </xf>
    <xf numFmtId="0" fontId="19" fillId="62" borderId="74" xfId="2" applyFont="1" applyFill="1" applyBorder="1" applyAlignment="1">
      <alignment horizontal="left" vertical="center"/>
    </xf>
    <xf numFmtId="0" fontId="19" fillId="62" borderId="117" xfId="2" applyFont="1" applyFill="1" applyBorder="1" applyAlignment="1">
      <alignment horizontal="left" vertical="center"/>
    </xf>
    <xf numFmtId="0" fontId="19" fillId="19" borderId="122" xfId="2" applyFont="1" applyFill="1" applyBorder="1" applyAlignment="1">
      <alignment horizontal="center" vertical="center" wrapText="1"/>
    </xf>
    <xf numFmtId="0" fontId="19" fillId="19" borderId="123" xfId="2" applyFont="1" applyFill="1" applyBorder="1" applyAlignment="1">
      <alignment horizontal="center" vertical="center" wrapText="1"/>
    </xf>
    <xf numFmtId="0" fontId="30" fillId="20" borderId="65" xfId="2" applyFont="1" applyFill="1" applyBorder="1" applyAlignment="1">
      <alignment horizontal="left" vertical="center" wrapText="1"/>
    </xf>
    <xf numFmtId="0" fontId="30" fillId="20" borderId="53" xfId="2" applyFont="1" applyFill="1" applyBorder="1" applyAlignment="1">
      <alignment horizontal="left" vertical="center" wrapText="1"/>
    </xf>
    <xf numFmtId="0" fontId="30" fillId="20" borderId="54" xfId="2" applyFont="1" applyFill="1" applyBorder="1" applyAlignment="1">
      <alignment horizontal="left" vertical="center" wrapText="1"/>
    </xf>
    <xf numFmtId="0" fontId="30" fillId="10" borderId="65" xfId="2" applyFont="1" applyFill="1" applyBorder="1" applyAlignment="1">
      <alignment horizontal="center" vertical="center" wrapText="1"/>
    </xf>
    <xf numFmtId="0" fontId="30" fillId="10" borderId="54" xfId="2" applyFont="1" applyFill="1" applyBorder="1" applyAlignment="1">
      <alignment horizontal="center" vertical="center" wrapText="1"/>
    </xf>
    <xf numFmtId="0" fontId="30" fillId="20" borderId="63" xfId="2" applyFont="1" applyFill="1" applyBorder="1" applyAlignment="1">
      <alignment horizontal="left" vertical="center" wrapText="1"/>
    </xf>
    <xf numFmtId="0" fontId="30" fillId="20" borderId="66" xfId="2" applyFont="1" applyFill="1" applyBorder="1" applyAlignment="1">
      <alignment horizontal="left" vertical="center" wrapText="1"/>
    </xf>
    <xf numFmtId="0" fontId="30" fillId="20" borderId="64" xfId="2" applyFont="1" applyFill="1" applyBorder="1" applyAlignment="1">
      <alignment horizontal="left" vertical="center" wrapText="1"/>
    </xf>
    <xf numFmtId="0" fontId="11" fillId="10" borderId="139" xfId="0" applyFont="1" applyFill="1" applyBorder="1" applyAlignment="1" applyProtection="1">
      <alignment horizontal="center" vertical="center" wrapText="1"/>
      <protection locked="0"/>
    </xf>
    <xf numFmtId="0" fontId="11" fillId="10" borderId="100" xfId="0" applyFont="1" applyFill="1" applyBorder="1" applyAlignment="1" applyProtection="1">
      <alignment horizontal="center" vertical="center" wrapText="1"/>
      <protection locked="0"/>
    </xf>
    <xf numFmtId="0" fontId="11" fillId="10" borderId="101" xfId="0" applyFont="1" applyFill="1" applyBorder="1" applyAlignment="1" applyProtection="1">
      <alignment horizontal="center" vertical="center" wrapText="1"/>
      <protection locked="0"/>
    </xf>
    <xf numFmtId="0" fontId="5" fillId="66" borderId="124" xfId="2" applyFont="1" applyFill="1" applyBorder="1" applyAlignment="1">
      <alignment horizontal="center" vertical="center"/>
    </xf>
    <xf numFmtId="0" fontId="5" fillId="66" borderId="185" xfId="2" applyFont="1" applyFill="1" applyBorder="1" applyAlignment="1">
      <alignment horizontal="center" vertical="center"/>
    </xf>
    <xf numFmtId="2" fontId="41" fillId="25" borderId="85" xfId="2" applyNumberFormat="1" applyFont="1" applyFill="1" applyBorder="1" applyAlignment="1">
      <alignment horizontal="center" vertical="center"/>
    </xf>
    <xf numFmtId="2" fontId="41" fillId="25" borderId="48" xfId="2" applyNumberFormat="1" applyFont="1" applyFill="1" applyAlignment="1">
      <alignment horizontal="center" vertical="center"/>
    </xf>
    <xf numFmtId="2" fontId="41" fillId="25" borderId="86" xfId="2" applyNumberFormat="1" applyFont="1" applyFill="1" applyBorder="1" applyAlignment="1">
      <alignment horizontal="center" vertical="center"/>
    </xf>
    <xf numFmtId="2" fontId="5" fillId="22" borderId="57" xfId="2" applyNumberFormat="1" applyFont="1" applyFill="1" applyBorder="1" applyAlignment="1">
      <alignment horizontal="center" vertical="center"/>
    </xf>
    <xf numFmtId="2" fontId="5" fillId="22" borderId="105" xfId="2" applyNumberFormat="1" applyFont="1" applyFill="1" applyBorder="1" applyAlignment="1">
      <alignment horizontal="center" vertical="center"/>
    </xf>
    <xf numFmtId="2" fontId="5" fillId="22" borderId="61" xfId="2" applyNumberFormat="1" applyFont="1" applyFill="1" applyBorder="1" applyAlignment="1">
      <alignment horizontal="center" vertical="center"/>
    </xf>
    <xf numFmtId="0" fontId="30" fillId="20" borderId="69" xfId="2" applyFont="1" applyFill="1" applyBorder="1" applyAlignment="1">
      <alignment horizontal="left" vertical="center" wrapText="1"/>
    </xf>
    <xf numFmtId="0" fontId="30" fillId="20" borderId="70" xfId="2" applyFont="1" applyFill="1" applyBorder="1" applyAlignment="1">
      <alignment horizontal="left" vertical="center" wrapText="1"/>
    </xf>
    <xf numFmtId="0" fontId="30" fillId="20" borderId="71" xfId="2" applyFont="1" applyFill="1" applyBorder="1" applyAlignment="1">
      <alignment horizontal="left" vertical="center" wrapText="1"/>
    </xf>
    <xf numFmtId="0" fontId="30" fillId="0" borderId="69" xfId="2" applyFont="1" applyBorder="1" applyAlignment="1">
      <alignment horizontal="center" vertical="center" wrapText="1"/>
    </xf>
    <xf numFmtId="0" fontId="30" fillId="0" borderId="71" xfId="2" applyFont="1" applyBorder="1" applyAlignment="1">
      <alignment horizontal="center" vertical="center" wrapText="1"/>
    </xf>
    <xf numFmtId="0" fontId="41" fillId="25" borderId="85" xfId="2" applyFont="1" applyFill="1" applyBorder="1" applyAlignment="1">
      <alignment horizontal="center" vertical="center"/>
    </xf>
    <xf numFmtId="0" fontId="41" fillId="25" borderId="48" xfId="2" applyFont="1" applyFill="1" applyAlignment="1">
      <alignment horizontal="center" vertical="center"/>
    </xf>
    <xf numFmtId="0" fontId="41" fillId="25" borderId="86" xfId="2" applyFont="1" applyFill="1" applyBorder="1" applyAlignment="1">
      <alignment horizontal="center" vertical="center"/>
    </xf>
    <xf numFmtId="0" fontId="19" fillId="23" borderId="77" xfId="2" applyFont="1" applyFill="1" applyBorder="1" applyAlignment="1">
      <alignment horizontal="center" vertical="center" wrapText="1"/>
    </xf>
    <xf numFmtId="0" fontId="19" fillId="23" borderId="78" xfId="2" applyFont="1" applyFill="1" applyBorder="1" applyAlignment="1">
      <alignment horizontal="center" vertical="center" wrapText="1"/>
    </xf>
    <xf numFmtId="0" fontId="19" fillId="23" borderId="79" xfId="2" applyFont="1" applyFill="1" applyBorder="1" applyAlignment="1">
      <alignment horizontal="center" vertical="center" wrapText="1"/>
    </xf>
    <xf numFmtId="0" fontId="19" fillId="23" borderId="65" xfId="2" applyFont="1" applyFill="1" applyBorder="1" applyAlignment="1">
      <alignment horizontal="center" vertical="center" wrapText="1"/>
    </xf>
    <xf numFmtId="0" fontId="19" fillId="23" borderId="54" xfId="2" applyFont="1" applyFill="1" applyBorder="1" applyAlignment="1">
      <alignment horizontal="center" vertical="center" wrapText="1"/>
    </xf>
    <xf numFmtId="0" fontId="19" fillId="29" borderId="65" xfId="2" applyFont="1" applyFill="1" applyBorder="1" applyAlignment="1">
      <alignment horizontal="center" vertical="center" wrapText="1"/>
    </xf>
    <xf numFmtId="0" fontId="19" fillId="29" borderId="53" xfId="2" applyFont="1" applyFill="1" applyBorder="1" applyAlignment="1">
      <alignment horizontal="center" vertical="center" wrapText="1"/>
    </xf>
    <xf numFmtId="0" fontId="19" fillId="29" borderId="54" xfId="2" applyFont="1" applyFill="1" applyBorder="1" applyAlignment="1">
      <alignment horizontal="center" vertical="center" wrapText="1"/>
    </xf>
    <xf numFmtId="0" fontId="19" fillId="19" borderId="77" xfId="2" applyFont="1" applyFill="1" applyBorder="1" applyAlignment="1">
      <alignment horizontal="center" vertical="center" wrapText="1"/>
    </xf>
    <xf numFmtId="0" fontId="19" fillId="19" borderId="79" xfId="2" applyFont="1" applyFill="1" applyBorder="1" applyAlignment="1">
      <alignment horizontal="center" vertical="center" wrapText="1"/>
    </xf>
    <xf numFmtId="0" fontId="9" fillId="11" borderId="33" xfId="2" applyFont="1" applyFill="1" applyBorder="1" applyAlignment="1">
      <alignment horizontal="center" vertical="center"/>
    </xf>
    <xf numFmtId="0" fontId="9" fillId="11" borderId="55" xfId="2" applyFont="1" applyFill="1" applyBorder="1" applyAlignment="1">
      <alignment horizontal="center" vertical="center"/>
    </xf>
    <xf numFmtId="0" fontId="19" fillId="19" borderId="54" xfId="2" applyFont="1" applyFill="1" applyBorder="1" applyAlignment="1">
      <alignment horizontal="center" vertical="center" wrapText="1"/>
    </xf>
    <xf numFmtId="0" fontId="7" fillId="8" borderId="56" xfId="2" applyFont="1" applyFill="1" applyBorder="1" applyAlignment="1">
      <alignment horizontal="center" vertical="center" wrapText="1"/>
    </xf>
    <xf numFmtId="0" fontId="9" fillId="11" borderId="40" xfId="2" applyFont="1" applyFill="1" applyBorder="1" applyAlignment="1">
      <alignment horizontal="center" vertical="center"/>
    </xf>
    <xf numFmtId="0" fontId="9" fillId="11" borderId="186" xfId="2" applyFont="1" applyFill="1" applyBorder="1" applyAlignment="1">
      <alignment horizontal="center" vertical="center"/>
    </xf>
    <xf numFmtId="0" fontId="68" fillId="24" borderId="102" xfId="2" applyFont="1" applyFill="1" applyBorder="1" applyAlignment="1">
      <alignment horizontal="center" vertical="center"/>
    </xf>
    <xf numFmtId="0" fontId="68" fillId="24" borderId="91" xfId="2" applyFont="1" applyFill="1" applyBorder="1" applyAlignment="1">
      <alignment horizontal="center" vertical="center"/>
    </xf>
    <xf numFmtId="0" fontId="68" fillId="24" borderId="146" xfId="2" applyFont="1" applyFill="1" applyBorder="1" applyAlignment="1">
      <alignment horizontal="center" vertical="center"/>
    </xf>
    <xf numFmtId="0" fontId="5" fillId="13" borderId="65" xfId="2" applyFont="1" applyFill="1" applyBorder="1" applyAlignment="1">
      <alignment horizontal="center" vertical="center" wrapText="1"/>
    </xf>
    <xf numFmtId="0" fontId="5" fillId="13" borderId="53" xfId="2" applyFont="1" applyFill="1" applyBorder="1" applyAlignment="1">
      <alignment horizontal="center" vertical="center" wrapText="1"/>
    </xf>
    <xf numFmtId="0" fontId="5" fillId="13" borderId="54" xfId="2" applyFont="1" applyFill="1" applyBorder="1" applyAlignment="1">
      <alignment horizontal="center" vertical="center" wrapText="1"/>
    </xf>
    <xf numFmtId="0" fontId="19" fillId="12" borderId="65" xfId="2" applyFont="1" applyFill="1" applyBorder="1" applyAlignment="1">
      <alignment horizontal="center" vertical="center"/>
    </xf>
    <xf numFmtId="0" fontId="19" fillId="12" borderId="54" xfId="2" applyFont="1" applyFill="1" applyBorder="1" applyAlignment="1">
      <alignment horizontal="center" vertical="center"/>
    </xf>
    <xf numFmtId="0" fontId="58" fillId="9" borderId="56" xfId="0" applyFont="1" applyFill="1" applyBorder="1" applyAlignment="1">
      <alignment horizontal="center" vertical="center"/>
    </xf>
    <xf numFmtId="0" fontId="21" fillId="0" borderId="100" xfId="2" applyFont="1" applyBorder="1" applyAlignment="1">
      <alignment horizontal="center" vertical="center"/>
    </xf>
    <xf numFmtId="2" fontId="41" fillId="25" borderId="110" xfId="2" applyNumberFormat="1" applyFont="1" applyFill="1" applyBorder="1" applyAlignment="1">
      <alignment horizontal="center" vertical="center"/>
    </xf>
    <xf numFmtId="0" fontId="21" fillId="3" borderId="48" xfId="2" applyFont="1" applyFill="1" applyAlignment="1">
      <alignment horizontal="center" vertical="center"/>
    </xf>
    <xf numFmtId="0" fontId="19" fillId="12" borderId="63" xfId="2" applyFont="1" applyFill="1" applyBorder="1" applyAlignment="1">
      <alignment horizontal="center" vertical="center" wrapText="1"/>
    </xf>
    <xf numFmtId="0" fontId="19" fillId="12" borderId="66" xfId="2" applyFont="1" applyFill="1" applyBorder="1" applyAlignment="1">
      <alignment horizontal="center" vertical="center" wrapText="1"/>
    </xf>
    <xf numFmtId="0" fontId="19" fillId="12" borderId="64" xfId="2" applyFont="1" applyFill="1" applyBorder="1" applyAlignment="1">
      <alignment horizontal="center" vertical="center" wrapText="1"/>
    </xf>
    <xf numFmtId="0" fontId="58" fillId="13" borderId="65" xfId="0" applyFont="1" applyFill="1" applyBorder="1" applyAlignment="1">
      <alignment horizontal="center"/>
    </xf>
    <xf numFmtId="0" fontId="58" fillId="13" borderId="54" xfId="0" applyFont="1" applyFill="1" applyBorder="1" applyAlignment="1">
      <alignment horizontal="center"/>
    </xf>
    <xf numFmtId="0" fontId="30" fillId="0" borderId="65" xfId="2" applyFont="1" applyBorder="1" applyAlignment="1">
      <alignment horizontal="center" vertical="center" wrapText="1"/>
    </xf>
    <xf numFmtId="0" fontId="30" fillId="0" borderId="54" xfId="2" applyFont="1" applyBorder="1" applyAlignment="1">
      <alignment horizontal="center" vertical="center" wrapText="1"/>
    </xf>
    <xf numFmtId="2" fontId="5" fillId="22" borderId="135" xfId="2" applyNumberFormat="1" applyFont="1" applyFill="1" applyBorder="1" applyAlignment="1">
      <alignment horizontal="center" vertical="center"/>
    </xf>
    <xf numFmtId="2" fontId="5" fillId="22" borderId="132" xfId="2" applyNumberFormat="1" applyFont="1" applyFill="1" applyBorder="1" applyAlignment="1">
      <alignment horizontal="center" vertical="center"/>
    </xf>
    <xf numFmtId="0" fontId="9" fillId="11" borderId="115" xfId="2" applyFont="1" applyFill="1" applyBorder="1" applyAlignment="1">
      <alignment horizontal="center" vertical="center"/>
    </xf>
    <xf numFmtId="0" fontId="19" fillId="23" borderId="53" xfId="2" applyFont="1" applyFill="1" applyBorder="1" applyAlignment="1">
      <alignment horizontal="center" vertical="center" wrapText="1"/>
    </xf>
    <xf numFmtId="0" fontId="5" fillId="47" borderId="48" xfId="0" applyFont="1" applyFill="1" applyBorder="1" applyAlignment="1">
      <alignment horizontal="center" vertical="center"/>
    </xf>
    <xf numFmtId="0" fontId="5" fillId="9" borderId="158" xfId="0" applyFont="1" applyFill="1" applyBorder="1" applyAlignment="1">
      <alignment horizontal="center" vertical="center" wrapText="1"/>
    </xf>
    <xf numFmtId="0" fontId="5" fillId="9" borderId="159" xfId="0" applyFont="1" applyFill="1" applyBorder="1" applyAlignment="1">
      <alignment horizontal="center" vertical="center" wrapText="1"/>
    </xf>
    <xf numFmtId="0" fontId="11" fillId="2" borderId="48" xfId="0" applyFont="1" applyFill="1" applyBorder="1" applyAlignment="1">
      <alignment horizontal="center"/>
    </xf>
    <xf numFmtId="0" fontId="6" fillId="0" borderId="48" xfId="0" applyFont="1" applyBorder="1"/>
    <xf numFmtId="0" fontId="16" fillId="3" borderId="49" xfId="0" applyFont="1" applyFill="1" applyBorder="1" applyAlignment="1">
      <alignment horizontal="center" vertical="center" wrapText="1"/>
    </xf>
    <xf numFmtId="0" fontId="57" fillId="0" borderId="49" xfId="0" applyFont="1" applyBorder="1"/>
    <xf numFmtId="0" fontId="18" fillId="15" borderId="122" xfId="0" applyFont="1" applyFill="1" applyBorder="1" applyAlignment="1">
      <alignment horizontal="center" vertical="center" wrapText="1"/>
    </xf>
    <xf numFmtId="0" fontId="18" fillId="15" borderId="78" xfId="0" applyFont="1" applyFill="1" applyBorder="1" applyAlignment="1">
      <alignment horizontal="center" vertical="center" wrapText="1"/>
    </xf>
    <xf numFmtId="0" fontId="18" fillId="15" borderId="123" xfId="0" applyFont="1" applyFill="1" applyBorder="1" applyAlignment="1">
      <alignment horizontal="center" vertical="center" wrapText="1"/>
    </xf>
    <xf numFmtId="0" fontId="8" fillId="0" borderId="157" xfId="0" applyFont="1" applyBorder="1" applyAlignment="1">
      <alignment horizontal="center" vertical="center"/>
    </xf>
    <xf numFmtId="0" fontId="8" fillId="0" borderId="86" xfId="0" applyFont="1" applyBorder="1" applyAlignment="1">
      <alignment horizontal="center" vertical="center"/>
    </xf>
    <xf numFmtId="0" fontId="8" fillId="0" borderId="160" xfId="0" applyFont="1" applyBorder="1" applyAlignment="1">
      <alignment horizontal="center" vertical="center"/>
    </xf>
    <xf numFmtId="0" fontId="5" fillId="47" borderId="110" xfId="0" applyFont="1" applyFill="1" applyBorder="1" applyAlignment="1">
      <alignment horizontal="center" vertical="center"/>
    </xf>
    <xf numFmtId="0" fontId="5" fillId="47" borderId="86" xfId="0" applyFont="1" applyFill="1" applyBorder="1" applyAlignment="1">
      <alignment horizontal="center" vertical="center"/>
    </xf>
    <xf numFmtId="0" fontId="5" fillId="5" borderId="161" xfId="0" applyFont="1" applyFill="1" applyBorder="1" applyAlignment="1">
      <alignment horizontal="center" vertical="center"/>
    </xf>
    <xf numFmtId="0" fontId="5" fillId="5" borderId="136" xfId="0" applyFont="1" applyFill="1" applyBorder="1" applyAlignment="1">
      <alignment horizontal="center" vertical="center"/>
    </xf>
    <xf numFmtId="0" fontId="5" fillId="0" borderId="56" xfId="0" applyFont="1" applyBorder="1" applyAlignment="1">
      <alignment horizontal="left" vertical="center"/>
    </xf>
    <xf numFmtId="0" fontId="5" fillId="9" borderId="76" xfId="0" applyFont="1" applyFill="1" applyBorder="1" applyAlignment="1">
      <alignment horizontal="center" vertical="center"/>
    </xf>
    <xf numFmtId="0" fontId="7" fillId="6" borderId="48" xfId="0" applyFont="1" applyFill="1" applyBorder="1" applyAlignment="1">
      <alignment horizontal="center" vertical="center" wrapText="1"/>
    </xf>
    <xf numFmtId="0" fontId="6" fillId="0" borderId="49" xfId="0" applyFont="1" applyBorder="1"/>
    <xf numFmtId="165" fontId="18" fillId="49" borderId="122" xfId="0" applyNumberFormat="1" applyFont="1" applyFill="1" applyBorder="1" applyAlignment="1">
      <alignment horizontal="center" vertical="center"/>
    </xf>
    <xf numFmtId="165" fontId="18" fillId="49" borderId="78" xfId="0" applyNumberFormat="1" applyFont="1" applyFill="1" applyBorder="1" applyAlignment="1">
      <alignment horizontal="center" vertical="center"/>
    </xf>
    <xf numFmtId="165" fontId="18" fillId="49" borderId="123" xfId="0" applyNumberFormat="1" applyFont="1" applyFill="1" applyBorder="1" applyAlignment="1">
      <alignment horizontal="center" vertical="center"/>
    </xf>
    <xf numFmtId="0" fontId="8" fillId="0" borderId="83" xfId="0" applyFont="1" applyBorder="1" applyAlignment="1">
      <alignment horizontal="center" vertical="center"/>
    </xf>
    <xf numFmtId="0" fontId="6" fillId="0" borderId="48" xfId="0" applyFont="1" applyBorder="1" applyAlignment="1">
      <alignment horizontal="center"/>
    </xf>
    <xf numFmtId="0" fontId="6" fillId="44" borderId="51" xfId="0" applyFont="1" applyFill="1" applyBorder="1" applyAlignment="1">
      <alignment horizontal="center"/>
    </xf>
    <xf numFmtId="0" fontId="38" fillId="51" borderId="56" xfId="0" applyFont="1" applyFill="1" applyBorder="1" applyAlignment="1">
      <alignment horizontal="center" vertical="center" wrapText="1"/>
    </xf>
    <xf numFmtId="0" fontId="5" fillId="7" borderId="63" xfId="0" applyFont="1" applyFill="1" applyBorder="1" applyAlignment="1">
      <alignment horizontal="center" vertical="center"/>
    </xf>
    <xf numFmtId="0" fontId="5" fillId="7" borderId="85" xfId="0" applyFont="1" applyFill="1" applyBorder="1" applyAlignment="1">
      <alignment horizontal="center" vertical="center"/>
    </xf>
    <xf numFmtId="0" fontId="5" fillId="7" borderId="67" xfId="0" applyFont="1" applyFill="1" applyBorder="1" applyAlignment="1">
      <alignment horizontal="center" vertical="center"/>
    </xf>
    <xf numFmtId="0" fontId="11" fillId="3" borderId="63" xfId="0" applyFont="1" applyFill="1" applyBorder="1" applyAlignment="1">
      <alignment horizontal="left" vertical="center" wrapText="1"/>
    </xf>
    <xf numFmtId="0" fontId="11" fillId="3" borderId="66" xfId="0" applyFont="1" applyFill="1" applyBorder="1" applyAlignment="1">
      <alignment horizontal="left" vertical="center" wrapText="1"/>
    </xf>
    <xf numFmtId="0" fontId="11" fillId="3" borderId="64" xfId="0" applyFont="1" applyFill="1" applyBorder="1" applyAlignment="1">
      <alignment horizontal="left" vertical="center" wrapText="1"/>
    </xf>
    <xf numFmtId="0" fontId="11" fillId="3" borderId="67" xfId="0" applyFont="1" applyFill="1" applyBorder="1" applyAlignment="1">
      <alignment horizontal="left" vertical="center" wrapText="1"/>
    </xf>
    <xf numFmtId="0" fontId="11" fillId="3" borderId="68" xfId="0" applyFont="1" applyFill="1" applyBorder="1" applyAlignment="1">
      <alignment horizontal="left" vertical="center" wrapText="1"/>
    </xf>
    <xf numFmtId="0" fontId="11" fillId="3" borderId="60" xfId="0" applyFont="1" applyFill="1" applyBorder="1" applyAlignment="1">
      <alignment horizontal="left" vertical="center" wrapText="1"/>
    </xf>
    <xf numFmtId="0" fontId="10" fillId="8" borderId="56" xfId="0" applyFont="1" applyFill="1" applyBorder="1" applyAlignment="1">
      <alignment horizontal="center" vertical="center"/>
    </xf>
    <xf numFmtId="0" fontId="5" fillId="3" borderId="53" xfId="0" applyFont="1" applyFill="1" applyBorder="1" applyAlignment="1">
      <alignment horizontal="center" vertical="center"/>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11" fillId="43" borderId="1" xfId="0" applyFont="1" applyFill="1" applyBorder="1" applyAlignment="1">
      <alignment horizontal="center" vertical="center"/>
    </xf>
    <xf numFmtId="0" fontId="6" fillId="44" borderId="31" xfId="0" applyFont="1" applyFill="1" applyBorder="1"/>
    <xf numFmtId="0" fontId="6" fillId="44" borderId="18" xfId="0" applyFont="1" applyFill="1" applyBorder="1"/>
    <xf numFmtId="0" fontId="11" fillId="43" borderId="49" xfId="0" applyFont="1" applyFill="1" applyBorder="1" applyAlignment="1">
      <alignment horizontal="center" vertical="center"/>
    </xf>
    <xf numFmtId="0" fontId="6" fillId="44" borderId="46" xfId="0" applyFont="1" applyFill="1" applyBorder="1"/>
    <xf numFmtId="0" fontId="6" fillId="44" borderId="52" xfId="0" applyFont="1" applyFill="1" applyBorder="1"/>
    <xf numFmtId="0" fontId="42" fillId="6" borderId="48" xfId="0" applyFont="1" applyFill="1" applyBorder="1" applyAlignment="1">
      <alignment horizontal="center" vertical="center" wrapText="1"/>
    </xf>
    <xf numFmtId="0" fontId="38" fillId="51" borderId="65" xfId="0" applyFont="1" applyFill="1" applyBorder="1" applyAlignment="1">
      <alignment horizontal="center" vertical="center" wrapText="1"/>
    </xf>
    <xf numFmtId="0" fontId="38" fillId="51" borderId="53" xfId="0" applyFont="1" applyFill="1" applyBorder="1" applyAlignment="1">
      <alignment horizontal="center" vertical="center" wrapText="1"/>
    </xf>
    <xf numFmtId="0" fontId="38" fillId="51" borderId="54" xfId="0" applyFont="1" applyFill="1" applyBorder="1" applyAlignment="1">
      <alignment horizontal="center" vertical="center" wrapText="1"/>
    </xf>
    <xf numFmtId="0" fontId="8" fillId="0" borderId="105" xfId="0" applyFont="1" applyBorder="1" applyAlignment="1">
      <alignment horizontal="center" vertical="center"/>
    </xf>
    <xf numFmtId="0" fontId="12" fillId="0" borderId="57" xfId="0" applyFont="1" applyBorder="1" applyAlignment="1">
      <alignment horizontal="center" vertical="center"/>
    </xf>
    <xf numFmtId="0" fontId="12" fillId="0" borderId="59" xfId="0" applyFont="1" applyBorder="1" applyAlignment="1">
      <alignment horizontal="center" vertical="center"/>
    </xf>
    <xf numFmtId="0" fontId="11" fillId="0" borderId="24" xfId="0" applyFont="1" applyBorder="1"/>
    <xf numFmtId="0" fontId="11" fillId="0" borderId="25" xfId="0" applyFont="1" applyBorder="1"/>
    <xf numFmtId="0" fontId="5" fillId="3" borderId="31" xfId="0" applyFont="1" applyFill="1" applyBorder="1" applyAlignment="1">
      <alignment horizontal="center" vertical="center"/>
    </xf>
    <xf numFmtId="0" fontId="5" fillId="3" borderId="18" xfId="0" applyFont="1" applyFill="1" applyBorder="1" applyAlignment="1">
      <alignment horizontal="center" vertical="center"/>
    </xf>
    <xf numFmtId="0" fontId="11" fillId="0" borderId="51" xfId="0" applyFont="1" applyBorder="1" applyAlignment="1">
      <alignment horizontal="center"/>
    </xf>
    <xf numFmtId="0" fontId="5" fillId="3" borderId="46" xfId="0" applyFont="1" applyFill="1" applyBorder="1" applyAlignment="1">
      <alignment horizontal="center" vertical="center"/>
    </xf>
    <xf numFmtId="0" fontId="5" fillId="3" borderId="52" xfId="0" applyFont="1" applyFill="1" applyBorder="1" applyAlignment="1">
      <alignment horizontal="center" vertical="center"/>
    </xf>
    <xf numFmtId="0" fontId="38" fillId="39" borderId="131" xfId="0" applyFont="1" applyFill="1" applyBorder="1" applyAlignment="1">
      <alignment horizontal="center" vertical="center" wrapText="1"/>
    </xf>
    <xf numFmtId="0" fontId="38" fillId="39" borderId="49" xfId="0" applyFont="1" applyFill="1" applyBorder="1" applyAlignment="1">
      <alignment horizontal="center" vertical="center" wrapText="1"/>
    </xf>
    <xf numFmtId="0" fontId="11" fillId="14" borderId="116" xfId="0" applyFont="1" applyFill="1" applyBorder="1" applyAlignment="1">
      <alignment horizontal="left" wrapText="1"/>
    </xf>
    <xf numFmtId="0" fontId="11" fillId="14" borderId="74" xfId="0" applyFont="1" applyFill="1" applyBorder="1" applyAlignment="1">
      <alignment horizontal="left" wrapText="1"/>
    </xf>
    <xf numFmtId="165" fontId="5" fillId="5" borderId="34" xfId="0" applyNumberFormat="1" applyFont="1" applyFill="1" applyBorder="1" applyAlignment="1">
      <alignment horizontal="center" vertical="center"/>
    </xf>
    <xf numFmtId="165" fontId="5" fillId="5" borderId="45" xfId="0" applyNumberFormat="1" applyFont="1" applyFill="1" applyBorder="1" applyAlignment="1">
      <alignment horizontal="center" vertical="center"/>
    </xf>
    <xf numFmtId="165" fontId="5" fillId="5" borderId="35" xfId="0" applyNumberFormat="1" applyFont="1" applyFill="1" applyBorder="1" applyAlignment="1">
      <alignment horizontal="center" vertical="center"/>
    </xf>
    <xf numFmtId="0" fontId="11" fillId="14" borderId="89" xfId="0" applyFont="1" applyFill="1" applyBorder="1" applyAlignment="1">
      <alignment horizontal="left" wrapText="1"/>
    </xf>
    <xf numFmtId="0" fontId="11" fillId="14" borderId="53" xfId="0" applyFont="1" applyFill="1" applyBorder="1" applyAlignment="1">
      <alignment horizontal="left" wrapText="1"/>
    </xf>
    <xf numFmtId="0" fontId="8" fillId="0" borderId="150" xfId="0" applyFont="1" applyBorder="1" applyAlignment="1">
      <alignment horizontal="center" vertical="center"/>
    </xf>
    <xf numFmtId="0" fontId="8" fillId="0" borderId="151" xfId="0" applyFont="1" applyBorder="1" applyAlignment="1">
      <alignment horizontal="center" vertical="center"/>
    </xf>
    <xf numFmtId="0" fontId="8" fillId="0" borderId="152" xfId="0" applyFont="1" applyBorder="1" applyAlignment="1">
      <alignment horizontal="center" vertical="center"/>
    </xf>
    <xf numFmtId="0" fontId="11" fillId="9" borderId="164" xfId="0" applyFont="1" applyFill="1" applyBorder="1" applyAlignment="1">
      <alignment horizontal="left" vertical="center" wrapText="1"/>
    </xf>
    <xf numFmtId="0" fontId="11" fillId="9" borderId="37"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1" fillId="0" borderId="37" xfId="0" applyFont="1" applyBorder="1" applyAlignment="1">
      <alignment horizontal="center"/>
    </xf>
    <xf numFmtId="165" fontId="5" fillId="0" borderId="48" xfId="0" applyNumberFormat="1" applyFont="1" applyBorder="1" applyAlignment="1">
      <alignment horizontal="center" vertical="center"/>
    </xf>
    <xf numFmtId="165" fontId="5" fillId="5" borderId="50" xfId="0" applyNumberFormat="1" applyFont="1" applyFill="1" applyBorder="1" applyAlignment="1">
      <alignment horizontal="center" vertical="center"/>
    </xf>
    <xf numFmtId="0" fontId="11" fillId="0" borderId="153" xfId="0" applyFont="1" applyBorder="1" applyAlignment="1">
      <alignment horizontal="left" vertical="center"/>
    </xf>
    <xf numFmtId="0" fontId="11" fillId="0" borderId="137" xfId="0" applyFont="1" applyBorder="1" applyAlignment="1">
      <alignment horizontal="left" vertical="center"/>
    </xf>
    <xf numFmtId="0" fontId="11" fillId="9" borderId="153" xfId="0" applyFont="1" applyFill="1" applyBorder="1" applyAlignment="1">
      <alignment horizontal="center" vertical="center" wrapText="1"/>
    </xf>
    <xf numFmtId="0" fontId="11" fillId="9" borderId="137" xfId="0" applyFont="1" applyFill="1" applyBorder="1" applyAlignment="1">
      <alignment horizontal="center" vertical="center" wrapText="1"/>
    </xf>
    <xf numFmtId="0" fontId="5" fillId="14" borderId="0" xfId="0" applyFont="1" applyFill="1" applyAlignment="1">
      <alignment horizontal="center" vertical="center"/>
    </xf>
    <xf numFmtId="0" fontId="5" fillId="6" borderId="48" xfId="0" applyFont="1" applyFill="1" applyBorder="1" applyAlignment="1">
      <alignment horizontal="center" vertical="center" wrapText="1"/>
    </xf>
    <xf numFmtId="0" fontId="11" fillId="0" borderId="89" xfId="0" applyFont="1" applyBorder="1" applyAlignment="1">
      <alignment horizontal="left"/>
    </xf>
    <xf numFmtId="0" fontId="11" fillId="0" borderId="53" xfId="0" applyFont="1" applyBorder="1" applyAlignment="1">
      <alignment horizontal="left"/>
    </xf>
    <xf numFmtId="0" fontId="11" fillId="0" borderId="89" xfId="0" applyFont="1" applyBorder="1" applyAlignment="1">
      <alignment horizontal="left" vertical="center"/>
    </xf>
    <xf numFmtId="0" fontId="11" fillId="0" borderId="53" xfId="0" applyFont="1" applyBorder="1" applyAlignment="1">
      <alignment horizontal="left" vertical="center"/>
    </xf>
    <xf numFmtId="0" fontId="11" fillId="9" borderId="89"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5" fillId="27" borderId="53" xfId="0" applyFont="1" applyFill="1" applyBorder="1" applyAlignment="1">
      <alignment horizontal="center" vertical="center"/>
    </xf>
    <xf numFmtId="0" fontId="8" fillId="0" borderId="155" xfId="0" applyFont="1" applyBorder="1" applyAlignment="1">
      <alignment horizontal="center" vertical="center"/>
    </xf>
    <xf numFmtId="0" fontId="5" fillId="27" borderId="137" xfId="0" applyFont="1" applyFill="1" applyBorder="1" applyAlignment="1">
      <alignment horizontal="center" vertical="center"/>
    </xf>
    <xf numFmtId="0" fontId="11" fillId="0" borderId="9" xfId="0" applyFont="1" applyBorder="1" applyAlignment="1">
      <alignment horizontal="left"/>
    </xf>
    <xf numFmtId="0" fontId="6" fillId="0" borderId="6" xfId="0" applyFont="1" applyBorder="1"/>
    <xf numFmtId="0" fontId="6" fillId="0" borderId="7" xfId="0" applyFont="1" applyBorder="1"/>
    <xf numFmtId="0" fontId="11" fillId="0" borderId="9" xfId="0" applyFont="1" applyBorder="1" applyAlignment="1">
      <alignment horizontal="left" wrapText="1"/>
    </xf>
    <xf numFmtId="0" fontId="11" fillId="0" borderId="48" xfId="0" applyFont="1" applyBorder="1" applyAlignment="1">
      <alignment horizontal="left" vertical="center" wrapText="1"/>
    </xf>
    <xf numFmtId="0" fontId="11" fillId="0" borderId="48" xfId="0" applyFont="1" applyBorder="1" applyAlignment="1">
      <alignment horizontal="left" vertical="center"/>
    </xf>
  </cellXfs>
  <cellStyles count="8">
    <cellStyle name="Comma 2" xfId="1" xr:uid="{EE25A668-DF0C-4E26-98CE-C956E86822E4}"/>
    <cellStyle name="Comma 3" xfId="6" xr:uid="{CA2C5AF0-D803-47EA-814C-EF404298E465}"/>
    <cellStyle name="Hyperlink" xfId="7" builtinId="8"/>
    <cellStyle name="Hyperlink 2" xfId="5" xr:uid="{7F07A494-D803-4D1C-835D-3C6FEC31F87F}"/>
    <cellStyle name="Normal" xfId="0" builtinId="0"/>
    <cellStyle name="Normal 2" xfId="2" xr:uid="{8140E0DE-FA11-44E8-B0BE-1CBED0F266BD}"/>
    <cellStyle name="Normal 3" xfId="3" xr:uid="{811810EB-E3F4-4F26-AD75-28B25B47EA5E}"/>
    <cellStyle name="Percent 2" xfId="4" xr:uid="{4250E766-13E3-4D01-96C2-5B0E65657A11}"/>
  </cellStyles>
  <dxfs count="27">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lightGray">
          <fgColor rgb="FF00AAAF"/>
          <bgColor auto="1"/>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lightGray">
          <fgColor rgb="FF00AAAF"/>
          <bgColor auto="1"/>
        </patternFill>
      </fill>
    </dxf>
    <dxf>
      <fill>
        <patternFill patternType="lightGray">
          <fgColor rgb="FF00AAAF"/>
          <bgColor auto="1"/>
        </patternFill>
      </fill>
    </dxf>
    <dxf>
      <fill>
        <patternFill patternType="lightGray">
          <fgColor rgb="FF00AAAF"/>
          <bgColor auto="1"/>
        </patternFill>
      </fill>
    </dxf>
    <dxf>
      <fill>
        <patternFill patternType="solid">
          <fgColor rgb="FF92D050"/>
          <bgColor rgb="FF92D050"/>
        </patternFill>
      </fill>
    </dxf>
    <dxf>
      <fill>
        <patternFill patternType="solid">
          <fgColor rgb="FFE5B8B7"/>
          <bgColor rgb="FFE5B8B7"/>
        </patternFill>
      </fill>
    </dxf>
    <dxf>
      <fill>
        <patternFill patternType="solid">
          <fgColor rgb="FF92D050"/>
          <bgColor rgb="FF92D050"/>
        </patternFill>
      </fill>
    </dxf>
    <dxf>
      <fill>
        <patternFill patternType="solid">
          <fgColor rgb="FFE5B8B7"/>
          <bgColor rgb="FFE5B8B7"/>
        </patternFill>
      </fill>
    </dxf>
    <dxf>
      <fill>
        <patternFill patternType="lightGray">
          <fgColor rgb="FF00AAAF"/>
          <bgColor auto="1"/>
        </patternFill>
      </fill>
    </dxf>
    <dxf>
      <fill>
        <patternFill patternType="solid">
          <fgColor rgb="FFE5B8B7"/>
          <bgColor rgb="FFE5B8B7"/>
        </patternFill>
      </fill>
    </dxf>
    <dxf>
      <fill>
        <patternFill patternType="solid">
          <fgColor rgb="FFC2D69B"/>
          <bgColor rgb="FFC2D69B"/>
        </patternFill>
      </fill>
    </dxf>
  </dxfs>
  <tableStyles count="0" defaultTableStyle="TableStyleMedium2" defaultPivotStyle="PivotStyleLight16"/>
  <colors>
    <mruColors>
      <color rgb="FFFF00FF"/>
      <color rgb="FFDFFD61"/>
      <color rgb="FF00AAAF"/>
      <color rgb="FF6E4692"/>
      <color rgb="FF0E2746"/>
      <color rgb="FF000000"/>
      <color rgb="FF222F4F"/>
      <color rgb="FFFFCF34"/>
      <color rgb="FF5F78BB"/>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xdr:col>
      <xdr:colOff>201113</xdr:colOff>
      <xdr:row>1</xdr:row>
      <xdr:rowOff>173492</xdr:rowOff>
    </xdr:from>
    <xdr:ext cx="1934075" cy="685346"/>
    <xdr:pic>
      <xdr:nvPicPr>
        <xdr:cNvPr id="2" name="image2.png" title="Image">
          <a:extLst>
            <a:ext uri="{FF2B5EF4-FFF2-40B4-BE49-F238E27FC236}">
              <a16:creationId xmlns:a16="http://schemas.microsoft.com/office/drawing/2014/main" id="{F97015E6-71E4-465F-A0F4-D6BAAD49A64F}"/>
            </a:ext>
          </a:extLst>
        </xdr:cNvPr>
        <xdr:cNvPicPr preferRelativeResize="0"/>
      </xdr:nvPicPr>
      <xdr:blipFill>
        <a:blip xmlns:r="http://schemas.openxmlformats.org/officeDocument/2006/relationships" r:embed="rId1" cstate="print"/>
        <a:stretch>
          <a:fillRect/>
        </a:stretch>
      </xdr:blipFill>
      <xdr:spPr>
        <a:xfrm>
          <a:off x="339226" y="354467"/>
          <a:ext cx="1934075" cy="685346"/>
        </a:xfrm>
        <a:prstGeom prst="rect">
          <a:avLst/>
        </a:prstGeom>
        <a:noFill/>
      </xdr:spPr>
    </xdr:pic>
    <xdr:clientData fLocksWithSheet="0"/>
  </xdr:oneCellAnchor>
  <xdr:twoCellAnchor editAs="oneCell">
    <xdr:from>
      <xdr:col>3</xdr:col>
      <xdr:colOff>1077424</xdr:colOff>
      <xdr:row>51</xdr:row>
      <xdr:rowOff>281083</xdr:rowOff>
    </xdr:from>
    <xdr:to>
      <xdr:col>8</xdr:col>
      <xdr:colOff>35822</xdr:colOff>
      <xdr:row>52</xdr:row>
      <xdr:rowOff>58175</xdr:rowOff>
    </xdr:to>
    <xdr:pic>
      <xdr:nvPicPr>
        <xdr:cNvPr id="9" name="Picture 8">
          <a:extLst>
            <a:ext uri="{FF2B5EF4-FFF2-40B4-BE49-F238E27FC236}">
              <a16:creationId xmlns:a16="http://schemas.microsoft.com/office/drawing/2014/main" id="{1648A7B0-175C-B87F-D0E1-DD3DF7B2414B}"/>
            </a:ext>
          </a:extLst>
        </xdr:cNvPr>
        <xdr:cNvPicPr>
          <a:picLocks noChangeAspect="1"/>
        </xdr:cNvPicPr>
      </xdr:nvPicPr>
      <xdr:blipFill>
        <a:blip xmlns:r="http://schemas.openxmlformats.org/officeDocument/2006/relationships" r:embed="rId2"/>
        <a:stretch>
          <a:fillRect/>
        </a:stretch>
      </xdr:blipFill>
      <xdr:spPr>
        <a:xfrm>
          <a:off x="3996470" y="16693391"/>
          <a:ext cx="6666321" cy="8071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190501</xdr:colOff>
      <xdr:row>2</xdr:row>
      <xdr:rowOff>78105</xdr:rowOff>
    </xdr:from>
    <xdr:ext cx="2385060" cy="813435"/>
    <xdr:pic>
      <xdr:nvPicPr>
        <xdr:cNvPr id="2" name="image8.png" title="Image">
          <a:extLst>
            <a:ext uri="{FF2B5EF4-FFF2-40B4-BE49-F238E27FC236}">
              <a16:creationId xmlns:a16="http://schemas.microsoft.com/office/drawing/2014/main" id="{52729F3A-DB2E-4A6C-91C9-17C2B6ACE21D}"/>
            </a:ext>
          </a:extLst>
        </xdr:cNvPr>
        <xdr:cNvPicPr preferRelativeResize="0"/>
      </xdr:nvPicPr>
      <xdr:blipFill>
        <a:blip xmlns:r="http://schemas.openxmlformats.org/officeDocument/2006/relationships" r:embed="rId1" cstate="print"/>
        <a:stretch>
          <a:fillRect/>
        </a:stretch>
      </xdr:blipFill>
      <xdr:spPr>
        <a:xfrm>
          <a:off x="457201" y="449580"/>
          <a:ext cx="2385060" cy="81343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53340</xdr:colOff>
      <xdr:row>2</xdr:row>
      <xdr:rowOff>281940</xdr:rowOff>
    </xdr:from>
    <xdr:ext cx="1905000" cy="696403"/>
    <xdr:pic>
      <xdr:nvPicPr>
        <xdr:cNvPr id="2" name="image2.jpg">
          <a:extLst>
            <a:ext uri="{FF2B5EF4-FFF2-40B4-BE49-F238E27FC236}">
              <a16:creationId xmlns:a16="http://schemas.microsoft.com/office/drawing/2014/main" id="{92147D66-9A81-403A-8780-21DF985DE8FF}"/>
            </a:ext>
          </a:extLst>
        </xdr:cNvPr>
        <xdr:cNvPicPr>
          <a:picLocks noChangeAspect="1"/>
        </xdr:cNvPicPr>
      </xdr:nvPicPr>
      <xdr:blipFill>
        <a:blip xmlns:r="http://schemas.openxmlformats.org/officeDocument/2006/relationships" r:embed="rId1" cstate="print"/>
        <a:stretch>
          <a:fillRect/>
        </a:stretch>
      </xdr:blipFill>
      <xdr:spPr>
        <a:xfrm>
          <a:off x="390525" y="285750"/>
          <a:ext cx="1905000" cy="69640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90C6FF66-9CFB-4101-9DC0-BDFDD307DF0C}"/>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281940</xdr:colOff>
      <xdr:row>1</xdr:row>
      <xdr:rowOff>289560</xdr:rowOff>
    </xdr:from>
    <xdr:ext cx="2286000" cy="835684"/>
    <xdr:pic>
      <xdr:nvPicPr>
        <xdr:cNvPr id="2" name="image2.jpg">
          <a:extLst>
            <a:ext uri="{FF2B5EF4-FFF2-40B4-BE49-F238E27FC236}">
              <a16:creationId xmlns:a16="http://schemas.microsoft.com/office/drawing/2014/main" id="{6C9D2DA5-2858-47E0-891C-203EF7F3BCC9}"/>
            </a:ext>
          </a:extLst>
        </xdr:cNvPr>
        <xdr:cNvPicPr>
          <a:picLocks noChangeAspect="1"/>
        </xdr:cNvPicPr>
      </xdr:nvPicPr>
      <xdr:blipFill>
        <a:blip xmlns:r="http://schemas.openxmlformats.org/officeDocument/2006/relationships" r:embed="rId1" cstate="print"/>
        <a:stretch>
          <a:fillRect/>
        </a:stretch>
      </xdr:blipFill>
      <xdr:spPr>
        <a:xfrm>
          <a:off x="629602" y="475297"/>
          <a:ext cx="2286000" cy="83568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95250</xdr:colOff>
      <xdr:row>1</xdr:row>
      <xdr:rowOff>198665</xdr:rowOff>
    </xdr:from>
    <xdr:ext cx="1773555" cy="670560"/>
    <xdr:pic>
      <xdr:nvPicPr>
        <xdr:cNvPr id="2" name="image4.png" title="Image">
          <a:extLst>
            <a:ext uri="{FF2B5EF4-FFF2-40B4-BE49-F238E27FC236}">
              <a16:creationId xmlns:a16="http://schemas.microsoft.com/office/drawing/2014/main" id="{CE6D7214-D848-4BDD-98A1-4F66951567D3}"/>
            </a:ext>
          </a:extLst>
        </xdr:cNvPr>
        <xdr:cNvPicPr preferRelativeResize="0"/>
      </xdr:nvPicPr>
      <xdr:blipFill>
        <a:blip xmlns:r="http://schemas.openxmlformats.org/officeDocument/2006/relationships" r:embed="rId1" cstate="print"/>
        <a:stretch>
          <a:fillRect/>
        </a:stretch>
      </xdr:blipFill>
      <xdr:spPr>
        <a:xfrm>
          <a:off x="358140" y="372020"/>
          <a:ext cx="1773555" cy="67056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254952</xdr:colOff>
      <xdr:row>1</xdr:row>
      <xdr:rowOff>185102</xdr:rowOff>
    </xdr:from>
    <xdr:ext cx="2867025" cy="1019175"/>
    <xdr:pic>
      <xdr:nvPicPr>
        <xdr:cNvPr id="2" name="image5.png" title="Image">
          <a:extLst>
            <a:ext uri="{FF2B5EF4-FFF2-40B4-BE49-F238E27FC236}">
              <a16:creationId xmlns:a16="http://schemas.microsoft.com/office/drawing/2014/main" id="{568A1495-854F-4AEF-9F20-C158F55EB608}"/>
            </a:ext>
          </a:extLst>
        </xdr:cNvPr>
        <xdr:cNvPicPr preferRelativeResize="0"/>
      </xdr:nvPicPr>
      <xdr:blipFill>
        <a:blip xmlns:r="http://schemas.openxmlformats.org/officeDocument/2006/relationships" r:embed="rId1" cstate="print"/>
        <a:stretch>
          <a:fillRect/>
        </a:stretch>
      </xdr:blipFill>
      <xdr:spPr>
        <a:xfrm>
          <a:off x="588327" y="351790"/>
          <a:ext cx="2867025" cy="10191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138959</xdr:colOff>
      <xdr:row>1</xdr:row>
      <xdr:rowOff>330200</xdr:rowOff>
    </xdr:from>
    <xdr:ext cx="2867025" cy="1019175"/>
    <xdr:pic>
      <xdr:nvPicPr>
        <xdr:cNvPr id="2" name="image5.png" title="Image">
          <a:extLst>
            <a:ext uri="{FF2B5EF4-FFF2-40B4-BE49-F238E27FC236}">
              <a16:creationId xmlns:a16="http://schemas.microsoft.com/office/drawing/2014/main" id="{60C38CA8-82E7-48AA-B3CD-4FA33371FF98}"/>
            </a:ext>
          </a:extLst>
        </xdr:cNvPr>
        <xdr:cNvPicPr preferRelativeResize="0"/>
      </xdr:nvPicPr>
      <xdr:blipFill>
        <a:blip xmlns:r="http://schemas.openxmlformats.org/officeDocument/2006/relationships" r:embed="rId1" cstate="print"/>
        <a:stretch>
          <a:fillRect/>
        </a:stretch>
      </xdr:blipFill>
      <xdr:spPr>
        <a:xfrm>
          <a:off x="467042" y="499533"/>
          <a:ext cx="2867025" cy="10191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228494</xdr:colOff>
      <xdr:row>1</xdr:row>
      <xdr:rowOff>286808</xdr:rowOff>
    </xdr:from>
    <xdr:ext cx="2867025" cy="1019175"/>
    <xdr:pic>
      <xdr:nvPicPr>
        <xdr:cNvPr id="2" name="image5.png" title="Image">
          <a:extLst>
            <a:ext uri="{FF2B5EF4-FFF2-40B4-BE49-F238E27FC236}">
              <a16:creationId xmlns:a16="http://schemas.microsoft.com/office/drawing/2014/main" id="{4EFA7525-8575-4668-9C08-8C247E7BC7D0}"/>
            </a:ext>
          </a:extLst>
        </xdr:cNvPr>
        <xdr:cNvPicPr preferRelativeResize="0"/>
      </xdr:nvPicPr>
      <xdr:blipFill>
        <a:blip xmlns:r="http://schemas.openxmlformats.org/officeDocument/2006/relationships" r:embed="rId1" cstate="print"/>
        <a:stretch>
          <a:fillRect/>
        </a:stretch>
      </xdr:blipFill>
      <xdr:spPr>
        <a:xfrm>
          <a:off x="556577" y="456141"/>
          <a:ext cx="2867025" cy="101917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9E142AA2-4494-477D-809F-1BDE921AE97B}"/>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144780</xdr:colOff>
      <xdr:row>1</xdr:row>
      <xdr:rowOff>182880</xdr:rowOff>
    </xdr:from>
    <xdr:ext cx="2286000" cy="835684"/>
    <xdr:pic>
      <xdr:nvPicPr>
        <xdr:cNvPr id="2" name="image2.jpg">
          <a:extLst>
            <a:ext uri="{FF2B5EF4-FFF2-40B4-BE49-F238E27FC236}">
              <a16:creationId xmlns:a16="http://schemas.microsoft.com/office/drawing/2014/main" id="{D1AC4283-6B13-4B21-9685-A06FD2DB81A7}"/>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oneCellAnchor>
    <xdr:from>
      <xdr:col>2</xdr:col>
      <xdr:colOff>144780</xdr:colOff>
      <xdr:row>1</xdr:row>
      <xdr:rowOff>182880</xdr:rowOff>
    </xdr:from>
    <xdr:ext cx="2286000" cy="835684"/>
    <xdr:pic>
      <xdr:nvPicPr>
        <xdr:cNvPr id="8" name="image2.jpg">
          <a:extLst>
            <a:ext uri="{FF2B5EF4-FFF2-40B4-BE49-F238E27FC236}">
              <a16:creationId xmlns:a16="http://schemas.microsoft.com/office/drawing/2014/main" id="{3D8F78E7-74BC-4C1C-B936-5EED8F24529E}"/>
            </a:ext>
          </a:extLst>
        </xdr:cNvPr>
        <xdr:cNvPicPr>
          <a:picLocks noChangeAspect="1"/>
        </xdr:cNvPicPr>
      </xdr:nvPicPr>
      <xdr:blipFill>
        <a:blip xmlns:r="http://schemas.openxmlformats.org/officeDocument/2006/relationships" r:embed="rId1" cstate="print"/>
        <a:stretch>
          <a:fillRect/>
        </a:stretch>
      </xdr:blipFill>
      <xdr:spPr>
        <a:xfrm>
          <a:off x="487680" y="363855"/>
          <a:ext cx="2286000" cy="83568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esnet.us/about/standards/minhers/2013-mortgage-industry-national-home-energy-rating-standards-and-addend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AA6E-1C3D-46E5-BCA2-A9EC49DAA15D}">
  <sheetPr>
    <tabColor rgb="FFDFFD61"/>
    <pageSetUpPr fitToPage="1"/>
  </sheetPr>
  <dimension ref="A1:L58"/>
  <sheetViews>
    <sheetView tabSelected="1" zoomScale="110" zoomScaleNormal="110" zoomScaleSheetLayoutView="110" workbookViewId="0">
      <selection activeCell="B52" sqref="A52:XFD52"/>
    </sheetView>
  </sheetViews>
  <sheetFormatPr defaultColWidth="10" defaultRowHeight="15" customHeight="1" x14ac:dyDescent="0.6"/>
  <cols>
    <col min="1" max="2" width="1.5546875" style="3" customWidth="1"/>
    <col min="3" max="3" width="30.77734375" style="3" customWidth="1"/>
    <col min="4" max="4" width="20.44140625" style="3" customWidth="1"/>
    <col min="5" max="5" width="12.5546875" style="3" customWidth="1"/>
    <col min="6" max="6" width="19.5546875" style="3" customWidth="1"/>
    <col min="7" max="7" width="18.88671875" style="3" customWidth="1"/>
    <col min="8" max="8" width="18.109375" style="3" customWidth="1"/>
    <col min="9" max="9" width="32.5546875" style="3" customWidth="1"/>
    <col min="10" max="10" width="1.88671875" style="3" customWidth="1"/>
    <col min="11" max="11" width="1.77734375" style="3" customWidth="1"/>
    <col min="12" max="12" width="11.21875" style="3" customWidth="1"/>
    <col min="13" max="16384" width="10" style="3"/>
  </cols>
  <sheetData>
    <row r="1" spans="1:12" ht="14.25" customHeight="1" thickBot="1" x14ac:dyDescent="0.65">
      <c r="A1" s="514"/>
      <c r="B1" s="515"/>
      <c r="C1" s="515"/>
      <c r="D1" s="515"/>
      <c r="E1" s="515"/>
      <c r="F1" s="515"/>
      <c r="G1" s="515"/>
      <c r="H1" s="515"/>
      <c r="I1" s="515"/>
      <c r="J1" s="515"/>
      <c r="K1" s="516"/>
      <c r="L1" s="48"/>
    </row>
    <row r="2" spans="1:12" ht="98.25" customHeight="1" x14ac:dyDescent="0.6">
      <c r="A2" s="517"/>
      <c r="B2" s="191"/>
      <c r="C2" s="460" t="s">
        <v>787</v>
      </c>
      <c r="D2" s="461"/>
      <c r="E2" s="461"/>
      <c r="F2" s="461"/>
      <c r="G2" s="461"/>
      <c r="H2" s="461"/>
      <c r="I2" s="461"/>
      <c r="J2" s="192"/>
      <c r="K2" s="518"/>
      <c r="L2" s="48"/>
    </row>
    <row r="3" spans="1:12" ht="16.5" customHeight="1" x14ac:dyDescent="0.6">
      <c r="A3" s="517"/>
      <c r="B3" s="193"/>
      <c r="C3" s="462" t="s">
        <v>786</v>
      </c>
      <c r="D3" s="462"/>
      <c r="E3" s="462"/>
      <c r="F3" s="462"/>
      <c r="G3" s="462"/>
      <c r="H3" s="462"/>
      <c r="I3" s="462"/>
      <c r="J3" s="194"/>
      <c r="K3" s="518"/>
      <c r="L3" s="48"/>
    </row>
    <row r="4" spans="1:12" ht="15.75" customHeight="1" x14ac:dyDescent="0.6">
      <c r="A4" s="517"/>
      <c r="B4" s="193"/>
      <c r="C4" s="130"/>
      <c r="D4" s="130"/>
      <c r="E4" s="130"/>
      <c r="F4" s="130"/>
      <c r="G4" s="130"/>
      <c r="H4" s="130"/>
      <c r="I4" s="130"/>
      <c r="J4" s="185"/>
      <c r="K4" s="518"/>
      <c r="L4" s="48"/>
    </row>
    <row r="5" spans="1:12" ht="25.35" customHeight="1" thickBot="1" x14ac:dyDescent="0.9">
      <c r="A5" s="517"/>
      <c r="B5" s="73"/>
      <c r="C5" s="520" t="s">
        <v>339</v>
      </c>
      <c r="D5" s="521"/>
      <c r="E5" s="521"/>
      <c r="F5" s="521"/>
      <c r="G5" s="521"/>
      <c r="H5" s="521"/>
      <c r="I5" s="521"/>
      <c r="J5" s="322"/>
      <c r="K5" s="518"/>
    </row>
    <row r="6" spans="1:12" ht="34.5" x14ac:dyDescent="0.6">
      <c r="A6" s="517"/>
      <c r="B6" s="73"/>
      <c r="C6" s="317" t="s">
        <v>2</v>
      </c>
      <c r="D6" s="112" t="s">
        <v>754</v>
      </c>
      <c r="E6" s="113" t="s">
        <v>746</v>
      </c>
      <c r="F6" s="113" t="s">
        <v>386</v>
      </c>
      <c r="G6" s="114" t="s">
        <v>562</v>
      </c>
      <c r="H6" s="522" t="s">
        <v>13</v>
      </c>
      <c r="I6" s="522"/>
      <c r="J6" s="322"/>
      <c r="K6" s="518"/>
    </row>
    <row r="7" spans="1:12" ht="17.25" x14ac:dyDescent="0.6">
      <c r="A7" s="517"/>
      <c r="B7" s="73"/>
      <c r="C7" s="336"/>
      <c r="D7" s="337"/>
      <c r="E7" s="183"/>
      <c r="F7" s="183"/>
      <c r="G7" s="183"/>
      <c r="H7" s="523" t="s">
        <v>337</v>
      </c>
      <c r="I7" s="523"/>
      <c r="J7" s="322"/>
      <c r="K7" s="518"/>
    </row>
    <row r="8" spans="1:12" ht="20.100000000000001" customHeight="1" x14ac:dyDescent="0.6">
      <c r="A8" s="517"/>
      <c r="B8" s="73"/>
      <c r="C8" s="334" t="s">
        <v>9</v>
      </c>
      <c r="D8" s="496" t="s">
        <v>10</v>
      </c>
      <c r="E8" s="496"/>
      <c r="F8" s="335" t="s">
        <v>11</v>
      </c>
      <c r="G8" s="335" t="s">
        <v>12</v>
      </c>
      <c r="H8" s="403" t="s">
        <v>788</v>
      </c>
      <c r="I8" s="333" t="s">
        <v>747</v>
      </c>
      <c r="J8" s="322"/>
      <c r="K8" s="518"/>
    </row>
    <row r="9" spans="1:12" ht="20.100000000000001" customHeight="1" x14ac:dyDescent="0.6">
      <c r="A9" s="517"/>
      <c r="B9" s="73"/>
      <c r="C9" s="323"/>
      <c r="D9" s="497"/>
      <c r="E9" s="497"/>
      <c r="F9" s="325" t="s">
        <v>337</v>
      </c>
      <c r="G9" s="324"/>
      <c r="H9" s="402" t="s">
        <v>337</v>
      </c>
      <c r="I9" s="332" t="s">
        <v>337</v>
      </c>
      <c r="J9" s="322"/>
      <c r="K9" s="518"/>
    </row>
    <row r="10" spans="1:12" ht="33.6" customHeight="1" x14ac:dyDescent="0.6">
      <c r="A10" s="517"/>
      <c r="B10" s="73"/>
      <c r="C10" s="528" t="s">
        <v>797</v>
      </c>
      <c r="D10" s="529"/>
      <c r="E10" s="529"/>
      <c r="F10" s="529"/>
      <c r="G10" s="530"/>
      <c r="H10" s="531" t="s">
        <v>337</v>
      </c>
      <c r="I10" s="532"/>
      <c r="J10" s="184"/>
      <c r="K10" s="518"/>
    </row>
    <row r="11" spans="1:12" ht="17.850000000000001" customHeight="1" thickBot="1" x14ac:dyDescent="0.65">
      <c r="A11" s="517"/>
      <c r="B11" s="193"/>
      <c r="C11" s="130"/>
      <c r="D11" s="130"/>
      <c r="E11" s="130"/>
      <c r="F11" s="130"/>
      <c r="G11" s="130"/>
      <c r="H11" s="130"/>
      <c r="I11" s="130"/>
      <c r="J11" s="185"/>
      <c r="K11" s="518"/>
      <c r="L11" s="48"/>
    </row>
    <row r="12" spans="1:12" ht="25.35" customHeight="1" x14ac:dyDescent="0.6">
      <c r="A12" s="517"/>
      <c r="B12" s="73"/>
      <c r="C12" s="72" t="s">
        <v>340</v>
      </c>
      <c r="D12" s="492" t="s">
        <v>382</v>
      </c>
      <c r="E12" s="493"/>
      <c r="F12" s="493"/>
      <c r="G12" s="494"/>
      <c r="H12" s="492" t="s">
        <v>383</v>
      </c>
      <c r="I12" s="495"/>
      <c r="J12" s="321"/>
      <c r="K12" s="518"/>
    </row>
    <row r="13" spans="1:12" s="5" customFormat="1" ht="28.9" customHeight="1" x14ac:dyDescent="0.6">
      <c r="A13" s="517"/>
      <c r="B13" s="74"/>
      <c r="C13" s="327" t="s">
        <v>563</v>
      </c>
      <c r="D13" s="500"/>
      <c r="E13" s="500"/>
      <c r="F13" s="500"/>
      <c r="G13" s="500"/>
      <c r="H13" s="500"/>
      <c r="I13" s="502"/>
      <c r="J13" s="326"/>
      <c r="K13" s="518"/>
    </row>
    <row r="14" spans="1:12" s="5" customFormat="1" ht="28.9" customHeight="1" x14ac:dyDescent="0.6">
      <c r="A14" s="517"/>
      <c r="B14" s="74"/>
      <c r="C14" s="327" t="s">
        <v>527</v>
      </c>
      <c r="D14" s="500"/>
      <c r="E14" s="500"/>
      <c r="F14" s="500"/>
      <c r="G14" s="501"/>
      <c r="H14" s="500"/>
      <c r="I14" s="502"/>
      <c r="J14" s="326"/>
      <c r="K14" s="518"/>
    </row>
    <row r="15" spans="1:12" s="5" customFormat="1" ht="28.9" customHeight="1" x14ac:dyDescent="0.6">
      <c r="A15" s="517"/>
      <c r="B15" s="74"/>
      <c r="C15" s="328" t="s">
        <v>384</v>
      </c>
      <c r="D15" s="500"/>
      <c r="E15" s="500"/>
      <c r="F15" s="500"/>
      <c r="G15" s="501"/>
      <c r="H15" s="498"/>
      <c r="I15" s="499"/>
      <c r="J15" s="326"/>
      <c r="K15" s="518"/>
    </row>
    <row r="16" spans="1:12" ht="28.9" customHeight="1" x14ac:dyDescent="0.6">
      <c r="A16" s="517"/>
      <c r="B16" s="77"/>
      <c r="C16" s="328" t="s">
        <v>385</v>
      </c>
      <c r="D16" s="491"/>
      <c r="E16" s="491"/>
      <c r="F16" s="330" t="s">
        <v>395</v>
      </c>
      <c r="G16" s="331"/>
      <c r="H16" s="498"/>
      <c r="I16" s="499"/>
      <c r="J16" s="321"/>
      <c r="K16" s="518"/>
    </row>
    <row r="17" spans="1:12" s="5" customFormat="1" ht="28.9" customHeight="1" x14ac:dyDescent="0.6">
      <c r="A17" s="517"/>
      <c r="B17" s="74"/>
      <c r="C17" s="328" t="s">
        <v>838</v>
      </c>
      <c r="D17" s="500"/>
      <c r="E17" s="500"/>
      <c r="F17" s="500"/>
      <c r="G17" s="501"/>
      <c r="H17" s="503"/>
      <c r="I17" s="504"/>
      <c r="J17" s="326"/>
      <c r="K17" s="518"/>
    </row>
    <row r="18" spans="1:12" s="5" customFormat="1" ht="28.9" customHeight="1" x14ac:dyDescent="0.6">
      <c r="A18" s="517"/>
      <c r="B18" s="74"/>
      <c r="C18" s="328" t="s">
        <v>528</v>
      </c>
      <c r="D18" s="500"/>
      <c r="E18" s="500"/>
      <c r="F18" s="500"/>
      <c r="G18" s="501"/>
      <c r="H18" s="503"/>
      <c r="I18" s="504"/>
      <c r="J18" s="326"/>
      <c r="K18" s="518"/>
    </row>
    <row r="19" spans="1:12" ht="28.9" customHeight="1" x14ac:dyDescent="0.6">
      <c r="A19" s="517"/>
      <c r="B19" s="193"/>
      <c r="C19" s="440" t="s">
        <v>738</v>
      </c>
      <c r="D19" s="505"/>
      <c r="E19" s="506"/>
      <c r="F19" s="506"/>
      <c r="G19" s="507"/>
      <c r="H19" s="452"/>
      <c r="I19" s="453"/>
      <c r="J19" s="194"/>
      <c r="K19" s="518"/>
      <c r="L19" s="48"/>
    </row>
    <row r="20" spans="1:12" ht="28.9" customHeight="1" thickBot="1" x14ac:dyDescent="0.65">
      <c r="A20" s="517"/>
      <c r="B20" s="193"/>
      <c r="C20" s="441" t="s">
        <v>766</v>
      </c>
      <c r="D20" s="525"/>
      <c r="E20" s="526"/>
      <c r="F20" s="526"/>
      <c r="G20" s="527"/>
      <c r="H20" s="452"/>
      <c r="I20" s="453"/>
      <c r="J20" s="194"/>
      <c r="K20" s="518"/>
      <c r="L20" s="48"/>
    </row>
    <row r="21" spans="1:12" ht="20.100000000000001" customHeight="1" thickBot="1" x14ac:dyDescent="0.65">
      <c r="A21" s="517"/>
      <c r="B21" s="193"/>
      <c r="C21" s="488" t="s">
        <v>739</v>
      </c>
      <c r="D21" s="488"/>
      <c r="E21" s="488"/>
      <c r="F21" s="490" t="s">
        <v>337</v>
      </c>
      <c r="G21" s="490"/>
      <c r="H21" s="454"/>
      <c r="I21" s="455"/>
      <c r="J21" s="194"/>
      <c r="K21" s="518"/>
      <c r="L21" s="48"/>
    </row>
    <row r="22" spans="1:12" ht="20.100000000000001" customHeight="1" thickBot="1" x14ac:dyDescent="0.65">
      <c r="A22" s="517"/>
      <c r="B22" s="193"/>
      <c r="C22" s="508" t="s">
        <v>740</v>
      </c>
      <c r="D22" s="508"/>
      <c r="E22" s="508"/>
      <c r="F22" s="509" t="str">
        <f>IF(F21="[Select]", "Pending input from cell G24", F21)</f>
        <v>Pending input from cell G24</v>
      </c>
      <c r="G22" s="509"/>
      <c r="H22" s="456"/>
      <c r="I22" s="457"/>
      <c r="J22" s="194"/>
      <c r="K22" s="518"/>
      <c r="L22" s="48"/>
    </row>
    <row r="23" spans="1:12" ht="31.35" customHeight="1" thickBot="1" x14ac:dyDescent="0.65">
      <c r="A23" s="517"/>
      <c r="B23" s="193"/>
      <c r="C23" s="488" t="s">
        <v>757</v>
      </c>
      <c r="D23" s="488"/>
      <c r="E23" s="488"/>
      <c r="F23" s="489" t="s">
        <v>337</v>
      </c>
      <c r="G23" s="489"/>
      <c r="H23" s="458"/>
      <c r="I23" s="459"/>
      <c r="J23" s="194"/>
      <c r="K23" s="518"/>
      <c r="L23" s="48"/>
    </row>
    <row r="24" spans="1:12" ht="24" customHeight="1" x14ac:dyDescent="0.6">
      <c r="A24" s="517"/>
      <c r="B24" s="193"/>
      <c r="C24" s="184"/>
      <c r="D24" s="184"/>
      <c r="E24" s="184"/>
      <c r="F24" s="184"/>
      <c r="G24" s="184"/>
      <c r="H24" s="181"/>
      <c r="I24" s="181"/>
      <c r="J24" s="194"/>
      <c r="K24" s="518"/>
      <c r="L24" s="48"/>
    </row>
    <row r="25" spans="1:12" ht="21.6" customHeight="1" x14ac:dyDescent="0.6">
      <c r="A25" s="517"/>
      <c r="B25" s="193"/>
      <c r="C25" s="510" t="s">
        <v>752</v>
      </c>
      <c r="D25" s="510"/>
      <c r="E25" s="510"/>
      <c r="F25" s="524"/>
      <c r="G25" s="511" t="s">
        <v>753</v>
      </c>
      <c r="H25" s="511"/>
      <c r="I25" s="511"/>
      <c r="J25" s="194"/>
      <c r="K25" s="518"/>
      <c r="L25" s="48"/>
    </row>
    <row r="26" spans="1:12" ht="15.75" customHeight="1" x14ac:dyDescent="0.6">
      <c r="A26" s="517"/>
      <c r="B26" s="193"/>
      <c r="C26" s="512" t="s">
        <v>765</v>
      </c>
      <c r="D26" s="512"/>
      <c r="E26" s="512"/>
      <c r="F26" s="524"/>
      <c r="G26" s="513" t="s">
        <v>748</v>
      </c>
      <c r="H26" s="513"/>
      <c r="I26" s="513"/>
      <c r="J26" s="194"/>
      <c r="K26" s="518"/>
      <c r="L26" s="48"/>
    </row>
    <row r="27" spans="1:12" ht="19.5" customHeight="1" x14ac:dyDescent="0.6">
      <c r="A27" s="517"/>
      <c r="B27" s="193"/>
      <c r="C27" s="512"/>
      <c r="D27" s="512"/>
      <c r="E27" s="512"/>
      <c r="F27" s="524"/>
      <c r="G27" s="513"/>
      <c r="H27" s="513"/>
      <c r="I27" s="513"/>
      <c r="J27" s="194"/>
      <c r="K27" s="518"/>
      <c r="L27" s="48"/>
    </row>
    <row r="28" spans="1:12" ht="15.75" customHeight="1" x14ac:dyDescent="0.6">
      <c r="A28" s="517"/>
      <c r="B28" s="193"/>
      <c r="C28" s="329" t="s">
        <v>741</v>
      </c>
      <c r="D28" s="487" t="s">
        <v>742</v>
      </c>
      <c r="E28" s="487"/>
      <c r="F28" s="524"/>
      <c r="G28" s="487" t="s">
        <v>741</v>
      </c>
      <c r="H28" s="487"/>
      <c r="I28" s="329" t="s">
        <v>745</v>
      </c>
      <c r="J28" s="194"/>
      <c r="K28" s="518"/>
      <c r="L28" s="48"/>
    </row>
    <row r="29" spans="1:12" ht="15.75" customHeight="1" x14ac:dyDescent="0.6">
      <c r="A29" s="517"/>
      <c r="B29" s="193"/>
      <c r="C29" s="485" t="s">
        <v>564</v>
      </c>
      <c r="D29" s="486" t="s">
        <v>337</v>
      </c>
      <c r="E29" s="486"/>
      <c r="F29" s="524"/>
      <c r="G29" s="485" t="s">
        <v>564</v>
      </c>
      <c r="H29" s="485"/>
      <c r="I29" s="486" t="s">
        <v>337</v>
      </c>
      <c r="J29" s="194"/>
      <c r="K29" s="518"/>
      <c r="L29" s="48"/>
    </row>
    <row r="30" spans="1:12" ht="15.75" customHeight="1" x14ac:dyDescent="0.6">
      <c r="A30" s="517"/>
      <c r="B30" s="193"/>
      <c r="C30" s="485"/>
      <c r="D30" s="486"/>
      <c r="E30" s="486"/>
      <c r="F30" s="524"/>
      <c r="G30" s="485"/>
      <c r="H30" s="485"/>
      <c r="I30" s="486"/>
      <c r="J30" s="194"/>
      <c r="K30" s="518"/>
      <c r="L30" s="48"/>
    </row>
    <row r="31" spans="1:12" ht="15.75" customHeight="1" x14ac:dyDescent="0.6">
      <c r="A31" s="517"/>
      <c r="B31" s="193"/>
      <c r="C31" s="485" t="s">
        <v>565</v>
      </c>
      <c r="D31" s="486" t="s">
        <v>794</v>
      </c>
      <c r="E31" s="486"/>
      <c r="F31" s="524"/>
      <c r="G31" s="485" t="s">
        <v>565</v>
      </c>
      <c r="H31" s="485"/>
      <c r="I31" s="486" t="s">
        <v>337</v>
      </c>
      <c r="J31" s="194"/>
      <c r="K31" s="518"/>
      <c r="L31" s="48"/>
    </row>
    <row r="32" spans="1:12" ht="15.75" customHeight="1" x14ac:dyDescent="0.6">
      <c r="A32" s="517"/>
      <c r="B32" s="193"/>
      <c r="C32" s="485"/>
      <c r="D32" s="486"/>
      <c r="E32" s="486"/>
      <c r="F32" s="524"/>
      <c r="G32" s="485"/>
      <c r="H32" s="485"/>
      <c r="I32" s="486"/>
      <c r="J32" s="194"/>
      <c r="K32" s="518"/>
      <c r="L32" s="48"/>
    </row>
    <row r="33" spans="1:12" ht="15.75" customHeight="1" x14ac:dyDescent="0.6">
      <c r="A33" s="517"/>
      <c r="B33" s="193"/>
      <c r="C33" s="485" t="s">
        <v>566</v>
      </c>
      <c r="D33" s="486" t="s">
        <v>337</v>
      </c>
      <c r="E33" s="486"/>
      <c r="F33" s="524"/>
      <c r="G33" s="485" t="s">
        <v>566</v>
      </c>
      <c r="H33" s="485"/>
      <c r="I33" s="486" t="s">
        <v>337</v>
      </c>
      <c r="J33" s="194"/>
      <c r="K33" s="518"/>
      <c r="L33" s="48"/>
    </row>
    <row r="34" spans="1:12" ht="15.75" customHeight="1" x14ac:dyDescent="0.6">
      <c r="A34" s="517"/>
      <c r="B34" s="193"/>
      <c r="C34" s="485"/>
      <c r="D34" s="486"/>
      <c r="E34" s="486"/>
      <c r="F34" s="524"/>
      <c r="G34" s="485"/>
      <c r="H34" s="485"/>
      <c r="I34" s="486"/>
      <c r="J34" s="194"/>
      <c r="K34" s="518"/>
      <c r="L34" s="48"/>
    </row>
    <row r="35" spans="1:12" ht="15.75" customHeight="1" x14ac:dyDescent="0.6">
      <c r="A35" s="517"/>
      <c r="B35" s="193"/>
      <c r="C35" s="184"/>
      <c r="D35" s="184"/>
      <c r="E35" s="184"/>
      <c r="F35" s="184"/>
      <c r="G35" s="184"/>
      <c r="H35" s="181"/>
      <c r="I35" s="181"/>
      <c r="J35" s="194"/>
      <c r="K35" s="518"/>
      <c r="L35" s="48"/>
    </row>
    <row r="36" spans="1:12" ht="27.6" customHeight="1" x14ac:dyDescent="0.6">
      <c r="A36" s="517"/>
      <c r="B36" s="193"/>
      <c r="C36" s="484" t="s">
        <v>567</v>
      </c>
      <c r="D36" s="484"/>
      <c r="E36" s="484"/>
      <c r="F36" s="484"/>
      <c r="G36" s="484"/>
      <c r="H36" s="484"/>
      <c r="I36" s="484"/>
      <c r="J36" s="194"/>
      <c r="K36" s="518"/>
      <c r="L36" s="48"/>
    </row>
    <row r="37" spans="1:12" s="196" customFormat="1" ht="210.75" customHeight="1" x14ac:dyDescent="0.4">
      <c r="A37" s="517"/>
      <c r="B37" s="193"/>
      <c r="C37" s="472" t="s">
        <v>771</v>
      </c>
      <c r="D37" s="472"/>
      <c r="E37" s="472"/>
      <c r="F37" s="472"/>
      <c r="G37" s="472"/>
      <c r="H37" s="472"/>
      <c r="I37" s="472"/>
      <c r="J37" s="195"/>
      <c r="K37" s="518"/>
    </row>
    <row r="38" spans="1:12" ht="50.1" customHeight="1" x14ac:dyDescent="0.6">
      <c r="A38" s="517"/>
      <c r="B38" s="193"/>
      <c r="C38" s="480" t="s">
        <v>773</v>
      </c>
      <c r="D38" s="480"/>
      <c r="E38" s="480"/>
      <c r="F38" s="480"/>
      <c r="G38" s="480"/>
      <c r="H38" s="480"/>
      <c r="I38" s="480"/>
      <c r="J38" s="197"/>
      <c r="K38" s="518"/>
      <c r="L38" s="48"/>
    </row>
    <row r="39" spans="1:12" ht="19.5" customHeight="1" x14ac:dyDescent="0.6">
      <c r="A39" s="517"/>
      <c r="B39" s="193"/>
      <c r="C39" s="481" t="s">
        <v>798</v>
      </c>
      <c r="D39" s="481"/>
      <c r="E39" s="481"/>
      <c r="F39" s="481"/>
      <c r="G39" s="481"/>
      <c r="H39" s="481"/>
      <c r="I39" s="481"/>
      <c r="J39" s="194"/>
      <c r="K39" s="518"/>
      <c r="L39" s="48"/>
    </row>
    <row r="40" spans="1:12" ht="36.6" customHeight="1" x14ac:dyDescent="0.6">
      <c r="A40" s="517"/>
      <c r="B40" s="193"/>
      <c r="C40" s="482" t="s">
        <v>568</v>
      </c>
      <c r="D40" s="482"/>
      <c r="E40" s="482"/>
      <c r="F40" s="482"/>
      <c r="G40" s="482"/>
      <c r="H40" s="482"/>
      <c r="I40" s="482"/>
      <c r="J40" s="194"/>
      <c r="K40" s="518"/>
      <c r="L40" s="48"/>
    </row>
    <row r="41" spans="1:12" ht="19.350000000000001" customHeight="1" x14ac:dyDescent="0.6">
      <c r="A41" s="517"/>
      <c r="B41" s="193"/>
      <c r="C41" s="483" t="s">
        <v>443</v>
      </c>
      <c r="D41" s="483"/>
      <c r="E41" s="483"/>
      <c r="F41" s="483"/>
      <c r="G41" s="467" t="s">
        <v>728</v>
      </c>
      <c r="H41" s="468"/>
      <c r="I41" s="468"/>
      <c r="J41" s="194"/>
      <c r="K41" s="518"/>
      <c r="L41" s="48"/>
    </row>
    <row r="42" spans="1:12" ht="18.95" customHeight="1" x14ac:dyDescent="0.6">
      <c r="A42" s="517"/>
      <c r="B42" s="193"/>
      <c r="C42" s="470" t="s">
        <v>730</v>
      </c>
      <c r="D42" s="470"/>
      <c r="E42" s="470"/>
      <c r="F42" s="470"/>
      <c r="G42" s="467" t="s">
        <v>728</v>
      </c>
      <c r="H42" s="468"/>
      <c r="I42" s="468"/>
      <c r="J42" s="194"/>
      <c r="K42" s="518"/>
      <c r="L42" s="48"/>
    </row>
    <row r="43" spans="1:12" ht="18.95" customHeight="1" x14ac:dyDescent="0.6">
      <c r="A43" s="517"/>
      <c r="B43" s="193"/>
      <c r="C43" s="470" t="s">
        <v>731</v>
      </c>
      <c r="D43" s="470"/>
      <c r="E43" s="470"/>
      <c r="F43" s="470"/>
      <c r="G43" s="467" t="s">
        <v>728</v>
      </c>
      <c r="H43" s="468"/>
      <c r="I43" s="468"/>
      <c r="J43" s="194"/>
      <c r="K43" s="518"/>
      <c r="L43" s="48"/>
    </row>
    <row r="44" spans="1:12" ht="18.95" customHeight="1" x14ac:dyDescent="0.6">
      <c r="A44" s="517"/>
      <c r="B44" s="193"/>
      <c r="C44" s="469" t="s">
        <v>732</v>
      </c>
      <c r="D44" s="469"/>
      <c r="E44" s="469"/>
      <c r="F44" s="469"/>
      <c r="G44" s="467" t="s">
        <v>728</v>
      </c>
      <c r="H44" s="468"/>
      <c r="I44" s="468"/>
      <c r="J44" s="194"/>
      <c r="K44" s="518"/>
      <c r="L44" s="48"/>
    </row>
    <row r="45" spans="1:12" ht="18.95" customHeight="1" x14ac:dyDescent="0.6">
      <c r="A45" s="517"/>
      <c r="B45" s="193"/>
      <c r="C45" s="469" t="s">
        <v>839</v>
      </c>
      <c r="D45" s="469"/>
      <c r="E45" s="469"/>
      <c r="F45" s="469"/>
      <c r="G45" s="467" t="s">
        <v>728</v>
      </c>
      <c r="H45" s="468"/>
      <c r="I45" s="468"/>
      <c r="J45" s="194"/>
      <c r="K45" s="518"/>
      <c r="L45" s="48"/>
    </row>
    <row r="46" spans="1:12" ht="18.95" customHeight="1" x14ac:dyDescent="0.6">
      <c r="A46" s="517"/>
      <c r="B46" s="193"/>
      <c r="C46" s="469" t="s">
        <v>840</v>
      </c>
      <c r="D46" s="469"/>
      <c r="E46" s="469"/>
      <c r="F46" s="469"/>
      <c r="G46" s="467" t="s">
        <v>728</v>
      </c>
      <c r="H46" s="468"/>
      <c r="I46" s="468"/>
      <c r="J46" s="194"/>
      <c r="K46" s="518"/>
      <c r="L46" s="48"/>
    </row>
    <row r="47" spans="1:12" ht="18.95" customHeight="1" x14ac:dyDescent="0.6">
      <c r="A47" s="517"/>
      <c r="B47" s="193"/>
      <c r="C47" s="479" t="s">
        <v>733</v>
      </c>
      <c r="D47" s="479"/>
      <c r="E47" s="479"/>
      <c r="F47" s="479"/>
      <c r="G47" s="467" t="s">
        <v>729</v>
      </c>
      <c r="H47" s="468"/>
      <c r="I47" s="468"/>
      <c r="J47" s="194"/>
      <c r="K47" s="518"/>
      <c r="L47" s="48"/>
    </row>
    <row r="48" spans="1:12" ht="18.95" customHeight="1" x14ac:dyDescent="0.6">
      <c r="A48" s="517"/>
      <c r="B48" s="193"/>
      <c r="C48" s="473" t="s">
        <v>529</v>
      </c>
      <c r="D48" s="474"/>
      <c r="E48" s="474"/>
      <c r="F48" s="475"/>
      <c r="G48" s="467" t="s">
        <v>728</v>
      </c>
      <c r="H48" s="468"/>
      <c r="I48" s="468"/>
      <c r="J48" s="194"/>
      <c r="K48" s="518"/>
      <c r="L48" s="48"/>
    </row>
    <row r="49" spans="1:12" ht="18.95" customHeight="1" x14ac:dyDescent="0.6">
      <c r="A49" s="517"/>
      <c r="B49" s="193"/>
      <c r="C49" s="476" t="s">
        <v>535</v>
      </c>
      <c r="D49" s="477"/>
      <c r="E49" s="477"/>
      <c r="F49" s="478"/>
      <c r="G49" s="467" t="s">
        <v>728</v>
      </c>
      <c r="H49" s="468"/>
      <c r="I49" s="468"/>
      <c r="J49" s="194"/>
      <c r="K49" s="518"/>
      <c r="L49" s="48"/>
    </row>
    <row r="50" spans="1:12" ht="18.95" customHeight="1" x14ac:dyDescent="0.6">
      <c r="A50" s="517"/>
      <c r="B50" s="193"/>
      <c r="C50" s="464" t="s">
        <v>534</v>
      </c>
      <c r="D50" s="465"/>
      <c r="E50" s="465"/>
      <c r="F50" s="466"/>
      <c r="G50" s="467" t="s">
        <v>728</v>
      </c>
      <c r="H50" s="468"/>
      <c r="I50" s="468"/>
      <c r="J50" s="194"/>
      <c r="K50" s="518"/>
      <c r="L50" s="48"/>
    </row>
    <row r="51" spans="1:12" ht="9" customHeight="1" x14ac:dyDescent="0.6">
      <c r="A51" s="517"/>
      <c r="B51" s="193"/>
      <c r="C51" s="471"/>
      <c r="D51" s="471"/>
      <c r="E51" s="471"/>
      <c r="F51" s="471"/>
      <c r="G51" s="471"/>
      <c r="H51" s="471"/>
      <c r="I51" s="471"/>
      <c r="J51" s="194"/>
      <c r="K51" s="518"/>
      <c r="L51" s="48"/>
    </row>
    <row r="52" spans="1:12" ht="82.35" customHeight="1" x14ac:dyDescent="0.6">
      <c r="A52" s="517"/>
      <c r="B52" s="193"/>
      <c r="C52" s="472" t="s">
        <v>764</v>
      </c>
      <c r="D52" s="472"/>
      <c r="E52" s="472"/>
      <c r="F52" s="472"/>
      <c r="G52" s="472"/>
      <c r="H52" s="472"/>
      <c r="I52" s="472"/>
      <c r="J52" s="194"/>
      <c r="K52" s="518"/>
      <c r="L52" s="48"/>
    </row>
    <row r="53" spans="1:12" ht="36.75" customHeight="1" x14ac:dyDescent="0.6">
      <c r="A53" s="517"/>
      <c r="B53" s="193"/>
      <c r="C53" s="130" t="s">
        <v>751</v>
      </c>
      <c r="D53" s="130"/>
      <c r="E53" s="130"/>
      <c r="F53" s="130"/>
      <c r="G53" s="130"/>
      <c r="H53" s="130"/>
      <c r="I53" s="130"/>
      <c r="J53" s="194"/>
      <c r="K53" s="518"/>
      <c r="L53" s="48"/>
    </row>
    <row r="54" spans="1:12" ht="82.5" customHeight="1" x14ac:dyDescent="0.6">
      <c r="A54" s="517"/>
      <c r="B54" s="193"/>
      <c r="C54" s="463" t="s">
        <v>772</v>
      </c>
      <c r="D54" s="463"/>
      <c r="E54" s="463"/>
      <c r="F54" s="463"/>
      <c r="G54" s="463"/>
      <c r="H54" s="463"/>
      <c r="I54" s="463"/>
      <c r="J54" s="194"/>
      <c r="K54" s="518"/>
      <c r="L54" s="48"/>
    </row>
    <row r="55" spans="1:12" ht="9.9499999999999993" customHeight="1" thickBot="1" x14ac:dyDescent="0.65">
      <c r="A55" s="190"/>
      <c r="B55" s="449"/>
      <c r="C55" s="450"/>
      <c r="D55" s="450"/>
      <c r="E55" s="450"/>
      <c r="F55" s="450"/>
      <c r="G55" s="450"/>
      <c r="H55" s="450"/>
      <c r="I55" s="450"/>
      <c r="J55" s="451"/>
      <c r="K55" s="518"/>
      <c r="L55" s="48"/>
    </row>
    <row r="56" spans="1:12" ht="15.75" customHeight="1" thickBot="1" x14ac:dyDescent="0.65">
      <c r="A56" s="198"/>
      <c r="B56" s="186"/>
      <c r="C56" s="186"/>
      <c r="D56" s="186"/>
      <c r="E56" s="186"/>
      <c r="F56" s="186"/>
      <c r="G56" s="186"/>
      <c r="H56" s="186"/>
      <c r="I56" s="186"/>
      <c r="J56" s="186"/>
      <c r="K56" s="519"/>
      <c r="L56" s="48"/>
    </row>
    <row r="57" spans="1:12" ht="15.75" customHeight="1" x14ac:dyDescent="0.6">
      <c r="A57" s="48"/>
      <c r="B57" s="48"/>
      <c r="C57" s="48"/>
      <c r="D57" s="48"/>
      <c r="E57" s="48"/>
      <c r="F57" s="48"/>
      <c r="G57" s="48"/>
      <c r="H57" s="48"/>
      <c r="I57" s="48"/>
      <c r="J57" s="48"/>
      <c r="K57" s="48"/>
      <c r="L57" s="48"/>
    </row>
    <row r="58" spans="1:12" ht="15.75" customHeight="1" x14ac:dyDescent="0.6">
      <c r="A58" s="48"/>
      <c r="B58" s="48"/>
      <c r="C58" s="48"/>
      <c r="D58" s="48"/>
      <c r="E58" s="48"/>
      <c r="F58" s="48"/>
      <c r="G58" s="48"/>
      <c r="H58" s="48"/>
      <c r="I58" s="48"/>
      <c r="J58" s="48"/>
      <c r="K58" s="48"/>
      <c r="L58" s="48"/>
    </row>
  </sheetData>
  <mergeCells count="85">
    <mergeCell ref="C25:E25"/>
    <mergeCell ref="G25:I25"/>
    <mergeCell ref="C26:E27"/>
    <mergeCell ref="G26:I27"/>
    <mergeCell ref="A1:K1"/>
    <mergeCell ref="A2:A54"/>
    <mergeCell ref="K2:K56"/>
    <mergeCell ref="C5:I5"/>
    <mergeCell ref="H6:I6"/>
    <mergeCell ref="H7:I7"/>
    <mergeCell ref="F25:F34"/>
    <mergeCell ref="D20:G20"/>
    <mergeCell ref="H20:I20"/>
    <mergeCell ref="C10:G10"/>
    <mergeCell ref="H10:I10"/>
    <mergeCell ref="D18:G18"/>
    <mergeCell ref="H18:I18"/>
    <mergeCell ref="D19:G19"/>
    <mergeCell ref="C22:E22"/>
    <mergeCell ref="F22:G22"/>
    <mergeCell ref="D13:G13"/>
    <mergeCell ref="H13:I13"/>
    <mergeCell ref="D17:G17"/>
    <mergeCell ref="H17:I17"/>
    <mergeCell ref="D12:G12"/>
    <mergeCell ref="H12:I12"/>
    <mergeCell ref="D8:E8"/>
    <mergeCell ref="D9:E9"/>
    <mergeCell ref="H16:I16"/>
    <mergeCell ref="D15:G15"/>
    <mergeCell ref="H15:I15"/>
    <mergeCell ref="D14:G14"/>
    <mergeCell ref="H14:I14"/>
    <mergeCell ref="C23:E23"/>
    <mergeCell ref="F23:G23"/>
    <mergeCell ref="C21:E21"/>
    <mergeCell ref="F21:G21"/>
    <mergeCell ref="D16:E16"/>
    <mergeCell ref="D28:E28"/>
    <mergeCell ref="G28:H28"/>
    <mergeCell ref="C33:C34"/>
    <mergeCell ref="D33:E34"/>
    <mergeCell ref="G33:H34"/>
    <mergeCell ref="C36:I36"/>
    <mergeCell ref="C37:I37"/>
    <mergeCell ref="C29:C30"/>
    <mergeCell ref="D29:E30"/>
    <mergeCell ref="G29:H30"/>
    <mergeCell ref="I29:I30"/>
    <mergeCell ref="C31:C32"/>
    <mergeCell ref="D31:E32"/>
    <mergeCell ref="G31:H32"/>
    <mergeCell ref="I31:I32"/>
    <mergeCell ref="I33:I34"/>
    <mergeCell ref="C43:F43"/>
    <mergeCell ref="G43:I43"/>
    <mergeCell ref="C38:I38"/>
    <mergeCell ref="C39:I39"/>
    <mergeCell ref="C40:I40"/>
    <mergeCell ref="C41:F41"/>
    <mergeCell ref="G41:I41"/>
    <mergeCell ref="C49:F49"/>
    <mergeCell ref="G49:I49"/>
    <mergeCell ref="C47:F47"/>
    <mergeCell ref="G47:I47"/>
    <mergeCell ref="C44:F44"/>
    <mergeCell ref="G44:I44"/>
    <mergeCell ref="C45:F45"/>
    <mergeCell ref="G45:I45"/>
    <mergeCell ref="B55:J55"/>
    <mergeCell ref="H19:I19"/>
    <mergeCell ref="H21:I23"/>
    <mergeCell ref="C2:I2"/>
    <mergeCell ref="C3:I3"/>
    <mergeCell ref="C54:I54"/>
    <mergeCell ref="C50:F50"/>
    <mergeCell ref="G50:I50"/>
    <mergeCell ref="C46:F46"/>
    <mergeCell ref="G46:I46"/>
    <mergeCell ref="C42:F42"/>
    <mergeCell ref="G42:I42"/>
    <mergeCell ref="C51:I51"/>
    <mergeCell ref="C52:I52"/>
    <mergeCell ref="C48:F48"/>
    <mergeCell ref="G48:I48"/>
  </mergeCells>
  <dataValidations count="2">
    <dataValidation allowBlank="1" showErrorMessage="1" sqref="F22" xr:uid="{12362EF8-0CB7-4E76-9410-A5965CE3AC79}"/>
    <dataValidation allowBlank="1" showInputMessage="1" sqref="D31:E32" xr:uid="{4DA1AEB6-1690-40BE-8D0F-C70ED1ED58E4}"/>
  </dataValidations>
  <pageMargins left="0.7" right="0.7" top="0.75" bottom="0.75" header="0.3" footer="0.3"/>
  <pageSetup scale="42" orientation="portrait" r:id="rId1"/>
  <rowBreaks count="1" manualBreakCount="1">
    <brk id="35"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F8E91FED-3604-4B91-9B6B-2A62A921FD0E}">
          <x14:formula1>
            <xm:f>'Dropdown menus'!$D$14:$D$17</xm:f>
          </x14:formula1>
          <xm:sqref>D29 D33</xm:sqref>
        </x14:dataValidation>
        <x14:dataValidation type="list" allowBlank="1" showInputMessage="1" showErrorMessage="1" xr:uid="{79EC8960-36F1-4B34-9FD7-10449EE62774}">
          <x14:formula1>
            <xm:f>'Dropdown menus'!$D$8:$D$11</xm:f>
          </x14:formula1>
          <xm:sqref>F23:G23</xm:sqref>
        </x14:dataValidation>
        <x14:dataValidation type="list" allowBlank="1" showInputMessage="1" showErrorMessage="1" xr:uid="{4A8483C8-4056-4171-BA92-23CE13F656C6}">
          <x14:formula1>
            <xm:f>'Dropdown menus'!$L$1:$L$3</xm:f>
          </x14:formula1>
          <xm:sqref>H10:I10</xm:sqref>
        </x14:dataValidation>
        <x14:dataValidation type="list" allowBlank="1" xr:uid="{B25B6656-79B9-417F-B3AA-103C4B67281F}">
          <x14:formula1>
            <xm:f>'Dropdown menus'!$A$2:$A$67</xm:f>
          </x14:formula1>
          <xm:sqref>F9</xm:sqref>
        </x14:dataValidation>
        <x14:dataValidation type="list" allowBlank="1" xr:uid="{CE92363B-4088-4BA6-883F-0E65AD1106FA}">
          <x14:formula1>
            <xm:f>'Dropdown menus'!$B$2:$B$217</xm:f>
          </x14:formula1>
          <xm:sqref>H7:I7</xm:sqref>
        </x14:dataValidation>
        <x14:dataValidation type="list" allowBlank="1" showInputMessage="1" showErrorMessage="1" xr:uid="{F4E9F536-F211-421A-8B38-6A907130BBD7}">
          <x14:formula1>
            <xm:f>'Dropdown menus'!$E$2:$E$4</xm:f>
          </x14:formula1>
          <xm:sqref>F21:G21</xm:sqref>
        </x14:dataValidation>
        <x14:dataValidation type="list" allowBlank="1" showInputMessage="1" xr:uid="{60487C64-2E8A-48B1-AA9A-41911F5BB7FD}">
          <x14:formula1>
            <xm:f>'Dropdown menus'!$D$20:$D$24</xm:f>
          </x14:formula1>
          <xm:sqref>I29:I30</xm:sqref>
        </x14:dataValidation>
        <x14:dataValidation type="list" allowBlank="1" xr:uid="{AC577ADC-AD51-460E-B630-1B1B7C1D96C0}">
          <x14:formula1>
            <xm:f>'Dropdown menus'!$C$19:$C$23</xm:f>
          </x14:formula1>
          <xm:sqref>I9</xm:sqref>
        </x14:dataValidation>
        <x14:dataValidation type="list" allowBlank="1" xr:uid="{BBD9D6BD-7B67-4A70-B6C3-63B4D57534D3}">
          <x14:formula1>
            <xm:f>'Dropdown menus'!$C$14:$C$16</xm:f>
          </x14:formula1>
          <xm:sqref>H9</xm:sqref>
        </x14:dataValidation>
        <x14:dataValidation type="list" allowBlank="1" showInputMessage="1" xr:uid="{B25B25BA-37DC-4B4A-BC7C-61D5C2478EFE}">
          <x14:formula1>
            <xm:f>'Dropdown menus'!$D$48:$D$51</xm:f>
          </x14:formula1>
          <xm:sqref>I33:I34</xm:sqref>
        </x14:dataValidation>
        <x14:dataValidation type="list" allowBlank="1" showInputMessage="1" xr:uid="{7BCFE88C-60B2-4B73-B2CF-EF6E3279DBE7}">
          <x14:formula1>
            <xm:f>'Dropdown menus'!$D$33:$D$38</xm:f>
          </x14:formula1>
          <xm:sqref>I31:I32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713D-D95E-4461-864B-34B8FFCCCC32}">
  <sheetPr>
    <tabColor rgb="FFEDECDE"/>
    <pageSetUpPr fitToPage="1"/>
  </sheetPr>
  <dimension ref="A1:P61"/>
  <sheetViews>
    <sheetView zoomScale="110" zoomScaleNormal="110" workbookViewId="0">
      <selection activeCell="M30" sqref="M30:M31"/>
    </sheetView>
  </sheetViews>
  <sheetFormatPr defaultColWidth="9.88671875" defaultRowHeight="15" customHeight="1" x14ac:dyDescent="0.6"/>
  <cols>
    <col min="1" max="1" width="1.5546875" style="3" customWidth="1"/>
    <col min="2" max="2" width="1.5546875" style="21" customWidth="1"/>
    <col min="3" max="3" width="7.88671875" style="28" customWidth="1"/>
    <col min="4" max="4" width="17" style="3" customWidth="1"/>
    <col min="5" max="6" width="19.109375" style="3" customWidth="1"/>
    <col min="7" max="7" width="14.33203125" style="3" customWidth="1"/>
    <col min="8" max="8" width="10.77734375" style="3" customWidth="1"/>
    <col min="9" max="9" width="22.109375" style="3" customWidth="1"/>
    <col min="10" max="10" width="10.33203125" style="3" customWidth="1"/>
    <col min="11" max="13" width="11.109375" style="3" customWidth="1"/>
    <col min="14" max="14" width="1.5546875" style="21" customWidth="1"/>
    <col min="15" max="15" width="1.5546875" style="3" customWidth="1"/>
    <col min="16" max="16" width="1.77734375" style="3" customWidth="1"/>
    <col min="17" max="16384" width="9.88671875" style="3"/>
  </cols>
  <sheetData>
    <row r="1" spans="1:16" ht="14.25" customHeight="1" thickBot="1" x14ac:dyDescent="0.65">
      <c r="A1" s="906"/>
      <c r="B1" s="124"/>
      <c r="C1" s="909"/>
      <c r="D1" s="909"/>
      <c r="E1" s="909"/>
      <c r="F1" s="909"/>
      <c r="G1" s="909"/>
      <c r="H1" s="909"/>
      <c r="I1" s="909"/>
      <c r="J1" s="909"/>
      <c r="K1" s="909"/>
      <c r="L1" s="909"/>
      <c r="M1" s="909"/>
      <c r="N1" s="909"/>
      <c r="O1" s="516"/>
      <c r="P1" s="48"/>
    </row>
    <row r="2" spans="1:16" ht="15.75" customHeight="1" x14ac:dyDescent="0.6">
      <c r="A2" s="907"/>
      <c r="B2" s="125"/>
      <c r="C2" s="126"/>
      <c r="D2" s="127"/>
      <c r="E2" s="127"/>
      <c r="F2" s="127"/>
      <c r="G2" s="127"/>
      <c r="H2" s="127"/>
      <c r="I2" s="127"/>
      <c r="J2" s="127"/>
      <c r="K2" s="128"/>
      <c r="L2" s="128"/>
      <c r="M2" s="128"/>
      <c r="N2" s="129"/>
      <c r="O2" s="910"/>
      <c r="P2" s="130"/>
    </row>
    <row r="3" spans="1:16" ht="96" customHeight="1" x14ac:dyDescent="0.6">
      <c r="A3" s="907"/>
      <c r="B3" s="131"/>
      <c r="C3" s="912" t="s">
        <v>539</v>
      </c>
      <c r="D3" s="912"/>
      <c r="E3" s="912"/>
      <c r="F3" s="912"/>
      <c r="G3" s="912"/>
      <c r="H3" s="912"/>
      <c r="I3" s="912"/>
      <c r="J3" s="912"/>
      <c r="K3" s="912"/>
      <c r="L3" s="912"/>
      <c r="M3" s="912"/>
      <c r="N3" s="132"/>
      <c r="O3" s="910"/>
      <c r="P3" s="144"/>
    </row>
    <row r="4" spans="1:16" ht="5.0999999999999996" customHeight="1" x14ac:dyDescent="0.6">
      <c r="A4" s="907"/>
      <c r="B4" s="131"/>
      <c r="C4" s="210"/>
      <c r="D4" s="210"/>
      <c r="E4" s="210"/>
      <c r="F4" s="210"/>
      <c r="G4" s="210"/>
      <c r="H4" s="210"/>
      <c r="I4" s="210"/>
      <c r="J4" s="210"/>
      <c r="K4" s="210"/>
      <c r="L4" s="210"/>
      <c r="M4" s="210"/>
      <c r="N4" s="132"/>
      <c r="O4" s="910"/>
      <c r="P4" s="144"/>
    </row>
    <row r="5" spans="1:16" ht="18" customHeight="1" x14ac:dyDescent="0.6">
      <c r="A5" s="907"/>
      <c r="B5" s="131"/>
      <c r="C5" s="884" t="s">
        <v>682</v>
      </c>
      <c r="D5" s="884"/>
      <c r="E5" s="884"/>
      <c r="F5" s="884"/>
      <c r="G5" s="884"/>
      <c r="H5" s="884"/>
      <c r="I5" s="884"/>
      <c r="J5" s="884"/>
      <c r="K5" s="884"/>
      <c r="L5" s="884"/>
      <c r="M5" s="884"/>
      <c r="N5" s="132"/>
      <c r="O5" s="910"/>
      <c r="P5" s="144"/>
    </row>
    <row r="6" spans="1:16" ht="16.350000000000001" customHeight="1" x14ac:dyDescent="0.6">
      <c r="A6" s="907"/>
      <c r="B6" s="131"/>
      <c r="C6" s="884" t="s">
        <v>679</v>
      </c>
      <c r="D6" s="884"/>
      <c r="E6" s="884"/>
      <c r="F6" s="884"/>
      <c r="G6" s="884"/>
      <c r="H6" s="884"/>
      <c r="I6" s="884"/>
      <c r="J6" s="884"/>
      <c r="K6" s="884"/>
      <c r="L6" s="884"/>
      <c r="M6" s="884"/>
      <c r="N6" s="132"/>
      <c r="O6" s="910"/>
      <c r="P6" s="144"/>
    </row>
    <row r="7" spans="1:16" ht="10.35" customHeight="1" x14ac:dyDescent="0.6">
      <c r="A7" s="907"/>
      <c r="B7" s="131"/>
      <c r="C7" s="171"/>
      <c r="D7" s="172"/>
      <c r="E7" s="95"/>
      <c r="F7" s="95"/>
      <c r="G7" s="95"/>
      <c r="H7" s="95"/>
      <c r="I7" s="95"/>
      <c r="J7" s="95"/>
      <c r="K7" s="133"/>
      <c r="L7" s="133"/>
      <c r="M7" s="133"/>
      <c r="N7" s="134"/>
      <c r="O7" s="910"/>
      <c r="P7" s="144"/>
    </row>
    <row r="8" spans="1:16" ht="34.5" x14ac:dyDescent="0.6">
      <c r="A8" s="907"/>
      <c r="B8" s="131"/>
      <c r="C8" s="153">
        <v>5</v>
      </c>
      <c r="D8" s="913" t="s">
        <v>294</v>
      </c>
      <c r="E8" s="914"/>
      <c r="F8" s="914"/>
      <c r="G8" s="914"/>
      <c r="H8" s="914"/>
      <c r="I8" s="914"/>
      <c r="J8" s="915"/>
      <c r="K8" s="170" t="s">
        <v>597</v>
      </c>
      <c r="L8" s="170" t="s">
        <v>277</v>
      </c>
      <c r="M8" s="170" t="s">
        <v>470</v>
      </c>
      <c r="N8" s="135"/>
      <c r="O8" s="910"/>
      <c r="P8" s="144"/>
    </row>
    <row r="9" spans="1:16" ht="51.75" x14ac:dyDescent="0.6">
      <c r="A9" s="907"/>
      <c r="B9" s="131"/>
      <c r="C9" s="136" t="s">
        <v>435</v>
      </c>
      <c r="D9" s="137" t="s">
        <v>508</v>
      </c>
      <c r="E9" s="137" t="s">
        <v>283</v>
      </c>
      <c r="F9" s="137" t="s">
        <v>284</v>
      </c>
      <c r="G9" s="164"/>
      <c r="H9" s="137" t="s">
        <v>471</v>
      </c>
      <c r="I9" s="137" t="s">
        <v>828</v>
      </c>
      <c r="J9" s="138" t="s">
        <v>468</v>
      </c>
      <c r="K9" s="139"/>
      <c r="L9" s="140"/>
      <c r="M9" s="140"/>
      <c r="N9" s="135"/>
      <c r="O9" s="910"/>
      <c r="P9" s="144"/>
    </row>
    <row r="10" spans="1:16" ht="27" customHeight="1" x14ac:dyDescent="0.6">
      <c r="A10" s="907"/>
      <c r="B10" s="131"/>
      <c r="C10" s="136" t="s">
        <v>489</v>
      </c>
      <c r="D10" s="141" t="s">
        <v>472</v>
      </c>
      <c r="E10" s="141"/>
      <c r="F10" s="141"/>
      <c r="G10" s="164"/>
      <c r="H10" s="141"/>
      <c r="I10" s="169" t="s">
        <v>337</v>
      </c>
      <c r="J10" s="169" t="s">
        <v>337</v>
      </c>
      <c r="K10" s="141"/>
      <c r="L10" s="141"/>
      <c r="M10" s="904" t="s">
        <v>280</v>
      </c>
      <c r="N10" s="135"/>
      <c r="O10" s="910"/>
      <c r="P10" s="144"/>
    </row>
    <row r="11" spans="1:16" ht="27" customHeight="1" x14ac:dyDescent="0.6">
      <c r="A11" s="907"/>
      <c r="B11" s="131"/>
      <c r="C11" s="136" t="s">
        <v>490</v>
      </c>
      <c r="D11" s="141" t="s">
        <v>473</v>
      </c>
      <c r="E11" s="141"/>
      <c r="F11" s="141"/>
      <c r="G11" s="164"/>
      <c r="H11" s="141"/>
      <c r="I11" s="169" t="s">
        <v>337</v>
      </c>
      <c r="J11" s="169" t="s">
        <v>337</v>
      </c>
      <c r="K11" s="141"/>
      <c r="L11" s="141"/>
      <c r="M11" s="916"/>
      <c r="N11" s="135"/>
      <c r="O11" s="910"/>
      <c r="P11" s="144"/>
    </row>
    <row r="12" spans="1:16" ht="27" customHeight="1" x14ac:dyDescent="0.6">
      <c r="A12" s="907"/>
      <c r="B12" s="131"/>
      <c r="C12" s="136" t="s">
        <v>491</v>
      </c>
      <c r="D12" s="141" t="s">
        <v>474</v>
      </c>
      <c r="E12" s="141"/>
      <c r="F12" s="141"/>
      <c r="G12" s="164"/>
      <c r="H12" s="141"/>
      <c r="I12" s="169" t="s">
        <v>337</v>
      </c>
      <c r="J12" s="169" t="s">
        <v>337</v>
      </c>
      <c r="K12" s="141"/>
      <c r="L12" s="141"/>
      <c r="M12" s="916"/>
      <c r="N12" s="142"/>
      <c r="O12" s="910"/>
      <c r="P12" s="144"/>
    </row>
    <row r="13" spans="1:16" ht="27" customHeight="1" x14ac:dyDescent="0.6">
      <c r="A13" s="907"/>
      <c r="B13" s="131"/>
      <c r="C13" s="136" t="s">
        <v>492</v>
      </c>
      <c r="D13" s="141" t="s">
        <v>505</v>
      </c>
      <c r="E13" s="141"/>
      <c r="F13" s="141"/>
      <c r="G13" s="164"/>
      <c r="H13" s="141"/>
      <c r="I13" s="169" t="s">
        <v>337</v>
      </c>
      <c r="J13" s="169" t="s">
        <v>337</v>
      </c>
      <c r="K13" s="141"/>
      <c r="L13" s="141"/>
      <c r="M13" s="916"/>
      <c r="N13" s="135"/>
      <c r="O13" s="910"/>
      <c r="P13" s="144"/>
    </row>
    <row r="14" spans="1:16" ht="27" customHeight="1" x14ac:dyDescent="0.6">
      <c r="A14" s="907"/>
      <c r="B14" s="131"/>
      <c r="C14" s="136" t="s">
        <v>509</v>
      </c>
      <c r="D14" s="141" t="s">
        <v>506</v>
      </c>
      <c r="E14" s="141"/>
      <c r="F14" s="141"/>
      <c r="G14" s="164"/>
      <c r="H14" s="141"/>
      <c r="I14" s="169" t="s">
        <v>337</v>
      </c>
      <c r="J14" s="169" t="s">
        <v>337</v>
      </c>
      <c r="K14" s="141"/>
      <c r="L14" s="141"/>
      <c r="M14" s="916"/>
      <c r="N14" s="135"/>
      <c r="O14" s="910"/>
      <c r="P14" s="144"/>
    </row>
    <row r="15" spans="1:16" ht="27" customHeight="1" x14ac:dyDescent="0.6">
      <c r="A15" s="907"/>
      <c r="B15" s="131"/>
      <c r="C15" s="136" t="s">
        <v>510</v>
      </c>
      <c r="D15" s="141" t="s">
        <v>507</v>
      </c>
      <c r="E15" s="141"/>
      <c r="F15" s="141"/>
      <c r="G15" s="164"/>
      <c r="H15" s="141"/>
      <c r="I15" s="169" t="s">
        <v>337</v>
      </c>
      <c r="J15" s="169" t="s">
        <v>337</v>
      </c>
      <c r="K15" s="141"/>
      <c r="L15" s="141"/>
      <c r="M15" s="905"/>
      <c r="N15" s="142"/>
      <c r="O15" s="910"/>
      <c r="P15" s="144"/>
    </row>
    <row r="16" spans="1:16" ht="3.75" customHeight="1" x14ac:dyDescent="0.6">
      <c r="A16" s="907"/>
      <c r="B16" s="131"/>
      <c r="C16" s="903"/>
      <c r="D16" s="903"/>
      <c r="E16" s="903"/>
      <c r="F16" s="903"/>
      <c r="G16" s="903"/>
      <c r="H16" s="903"/>
      <c r="I16" s="903"/>
      <c r="J16" s="903"/>
      <c r="K16" s="903"/>
      <c r="L16" s="903"/>
      <c r="M16" s="903"/>
      <c r="N16" s="142"/>
      <c r="O16" s="910"/>
      <c r="P16" s="144"/>
    </row>
    <row r="17" spans="1:16" ht="34.5" x14ac:dyDescent="0.6">
      <c r="A17" s="907"/>
      <c r="B17" s="131"/>
      <c r="C17" s="136" t="s">
        <v>436</v>
      </c>
      <c r="D17" s="137" t="s">
        <v>475</v>
      </c>
      <c r="E17" s="137" t="s">
        <v>283</v>
      </c>
      <c r="F17" s="137" t="s">
        <v>284</v>
      </c>
      <c r="G17" s="164"/>
      <c r="H17" s="137" t="s">
        <v>471</v>
      </c>
      <c r="I17" s="137" t="s">
        <v>828</v>
      </c>
      <c r="J17" s="138" t="s">
        <v>468</v>
      </c>
      <c r="K17" s="139"/>
      <c r="L17" s="140"/>
      <c r="M17" s="140"/>
      <c r="N17" s="142"/>
      <c r="O17" s="910"/>
      <c r="P17" s="144"/>
    </row>
    <row r="18" spans="1:16" ht="27" customHeight="1" x14ac:dyDescent="0.6">
      <c r="A18" s="907"/>
      <c r="B18" s="131"/>
      <c r="C18" s="136" t="s">
        <v>493</v>
      </c>
      <c r="D18" s="141" t="s">
        <v>472</v>
      </c>
      <c r="E18" s="141"/>
      <c r="F18" s="141"/>
      <c r="G18" s="164"/>
      <c r="H18" s="141"/>
      <c r="I18" s="169" t="s">
        <v>337</v>
      </c>
      <c r="J18" s="169" t="s">
        <v>337</v>
      </c>
      <c r="K18" s="141"/>
      <c r="L18" s="141"/>
      <c r="M18" s="904" t="s">
        <v>280</v>
      </c>
      <c r="N18" s="142"/>
      <c r="O18" s="910"/>
      <c r="P18" s="144"/>
    </row>
    <row r="19" spans="1:16" ht="27" customHeight="1" x14ac:dyDescent="0.6">
      <c r="A19" s="907"/>
      <c r="B19" s="131"/>
      <c r="C19" s="136" t="s">
        <v>494</v>
      </c>
      <c r="D19" s="141" t="s">
        <v>473</v>
      </c>
      <c r="E19" s="141"/>
      <c r="F19" s="141"/>
      <c r="G19" s="164"/>
      <c r="H19" s="141"/>
      <c r="I19" s="169" t="s">
        <v>337</v>
      </c>
      <c r="J19" s="169" t="s">
        <v>337</v>
      </c>
      <c r="K19" s="141"/>
      <c r="L19" s="141"/>
      <c r="M19" s="905"/>
      <c r="N19" s="142"/>
      <c r="O19" s="910"/>
      <c r="P19" s="144"/>
    </row>
    <row r="20" spans="1:16" ht="3.75" customHeight="1" x14ac:dyDescent="0.6">
      <c r="A20" s="907"/>
      <c r="B20" s="131"/>
      <c r="C20" s="903"/>
      <c r="D20" s="903"/>
      <c r="E20" s="903"/>
      <c r="F20" s="903"/>
      <c r="G20" s="903"/>
      <c r="H20" s="903"/>
      <c r="I20" s="903"/>
      <c r="J20" s="903"/>
      <c r="K20" s="903"/>
      <c r="L20" s="903"/>
      <c r="M20" s="903"/>
      <c r="N20" s="142"/>
      <c r="O20" s="910"/>
      <c r="P20" s="144"/>
    </row>
    <row r="21" spans="1:16" ht="52.9" customHeight="1" x14ac:dyDescent="0.6">
      <c r="A21" s="907"/>
      <c r="B21" s="131"/>
      <c r="C21" s="136" t="s">
        <v>437</v>
      </c>
      <c r="D21" s="137" t="s">
        <v>476</v>
      </c>
      <c r="E21" s="137" t="s">
        <v>283</v>
      </c>
      <c r="F21" s="137" t="s">
        <v>284</v>
      </c>
      <c r="G21" s="164"/>
      <c r="H21" s="137" t="s">
        <v>471</v>
      </c>
      <c r="I21" s="137" t="s">
        <v>828</v>
      </c>
      <c r="J21" s="138" t="s">
        <v>468</v>
      </c>
      <c r="K21" s="139"/>
      <c r="L21" s="140"/>
      <c r="M21" s="140"/>
      <c r="N21" s="142"/>
      <c r="O21" s="910"/>
      <c r="P21" s="144"/>
    </row>
    <row r="22" spans="1:16" ht="27" customHeight="1" x14ac:dyDescent="0.6">
      <c r="A22" s="907"/>
      <c r="B22" s="131"/>
      <c r="C22" s="136" t="s">
        <v>495</v>
      </c>
      <c r="D22" s="141" t="s">
        <v>472</v>
      </c>
      <c r="E22" s="141"/>
      <c r="F22" s="141"/>
      <c r="G22" s="164"/>
      <c r="H22" s="141"/>
      <c r="I22" s="169" t="s">
        <v>337</v>
      </c>
      <c r="J22" s="169" t="s">
        <v>337</v>
      </c>
      <c r="K22" s="141"/>
      <c r="L22" s="141"/>
      <c r="M22" s="904" t="s">
        <v>280</v>
      </c>
      <c r="N22" s="142"/>
      <c r="O22" s="910"/>
      <c r="P22" s="144"/>
    </row>
    <row r="23" spans="1:16" ht="27" customHeight="1" x14ac:dyDescent="0.6">
      <c r="A23" s="907"/>
      <c r="B23" s="131"/>
      <c r="C23" s="136" t="s">
        <v>496</v>
      </c>
      <c r="D23" s="141" t="s">
        <v>473</v>
      </c>
      <c r="E23" s="141"/>
      <c r="F23" s="141"/>
      <c r="G23" s="164"/>
      <c r="H23" s="141"/>
      <c r="I23" s="169" t="s">
        <v>337</v>
      </c>
      <c r="J23" s="169" t="s">
        <v>337</v>
      </c>
      <c r="K23" s="141"/>
      <c r="L23" s="141"/>
      <c r="M23" s="905"/>
      <c r="N23" s="142"/>
      <c r="O23" s="910"/>
      <c r="P23" s="144"/>
    </row>
    <row r="24" spans="1:16" ht="4.5" customHeight="1" x14ac:dyDescent="0.6">
      <c r="A24" s="907"/>
      <c r="B24" s="131"/>
      <c r="C24" s="903"/>
      <c r="D24" s="903"/>
      <c r="E24" s="903"/>
      <c r="F24" s="903"/>
      <c r="G24" s="903"/>
      <c r="H24" s="903"/>
      <c r="I24" s="903"/>
      <c r="J24" s="903"/>
      <c r="K24" s="903"/>
      <c r="L24" s="903"/>
      <c r="M24" s="903"/>
      <c r="N24" s="142"/>
      <c r="O24" s="910"/>
      <c r="P24" s="144"/>
    </row>
    <row r="25" spans="1:16" ht="49.9" customHeight="1" x14ac:dyDescent="0.6">
      <c r="A25" s="907"/>
      <c r="B25" s="131"/>
      <c r="C25" s="136" t="s">
        <v>438</v>
      </c>
      <c r="D25" s="137" t="s">
        <v>477</v>
      </c>
      <c r="E25" s="137" t="s">
        <v>283</v>
      </c>
      <c r="F25" s="137" t="s">
        <v>284</v>
      </c>
      <c r="G25" s="175" t="s">
        <v>478</v>
      </c>
      <c r="H25" s="137" t="s">
        <v>471</v>
      </c>
      <c r="I25" s="164"/>
      <c r="J25" s="138" t="s">
        <v>468</v>
      </c>
      <c r="K25" s="139"/>
      <c r="L25" s="140"/>
      <c r="M25" s="140"/>
      <c r="N25" s="142"/>
      <c r="O25" s="910"/>
      <c r="P25" s="144"/>
    </row>
    <row r="26" spans="1:16" ht="27" customHeight="1" x14ac:dyDescent="0.6">
      <c r="A26" s="907"/>
      <c r="B26" s="131"/>
      <c r="C26" s="136" t="s">
        <v>497</v>
      </c>
      <c r="D26" s="141" t="s">
        <v>472</v>
      </c>
      <c r="E26" s="141"/>
      <c r="F26" s="141"/>
      <c r="G26" s="213" t="s">
        <v>337</v>
      </c>
      <c r="H26" s="141"/>
      <c r="I26" s="164"/>
      <c r="J26" s="169" t="s">
        <v>337</v>
      </c>
      <c r="K26" s="141"/>
      <c r="L26" s="141"/>
      <c r="M26" s="904" t="s">
        <v>280</v>
      </c>
      <c r="N26" s="142"/>
      <c r="O26" s="910"/>
      <c r="P26" s="144"/>
    </row>
    <row r="27" spans="1:16" ht="27" customHeight="1" x14ac:dyDescent="0.6">
      <c r="A27" s="907"/>
      <c r="B27" s="131"/>
      <c r="C27" s="136" t="s">
        <v>498</v>
      </c>
      <c r="D27" s="141" t="s">
        <v>473</v>
      </c>
      <c r="E27" s="141"/>
      <c r="F27" s="141"/>
      <c r="G27" s="213" t="s">
        <v>337</v>
      </c>
      <c r="H27" s="141"/>
      <c r="I27" s="164"/>
      <c r="J27" s="169" t="s">
        <v>337</v>
      </c>
      <c r="K27" s="141"/>
      <c r="L27" s="141"/>
      <c r="M27" s="905"/>
      <c r="N27" s="142"/>
      <c r="O27" s="910"/>
      <c r="P27" s="144"/>
    </row>
    <row r="28" spans="1:16" ht="4.5" customHeight="1" x14ac:dyDescent="0.6">
      <c r="A28" s="907"/>
      <c r="B28" s="131"/>
      <c r="C28" s="903"/>
      <c r="D28" s="903"/>
      <c r="E28" s="903"/>
      <c r="F28" s="903"/>
      <c r="G28" s="903"/>
      <c r="H28" s="903"/>
      <c r="I28" s="903"/>
      <c r="J28" s="903"/>
      <c r="K28" s="903"/>
      <c r="L28" s="903"/>
      <c r="M28" s="903"/>
      <c r="N28" s="142"/>
      <c r="O28" s="910"/>
      <c r="P28" s="144"/>
    </row>
    <row r="29" spans="1:16" ht="32.25" customHeight="1" x14ac:dyDescent="0.6">
      <c r="A29" s="907"/>
      <c r="B29" s="131"/>
      <c r="C29" s="136" t="s">
        <v>439</v>
      </c>
      <c r="D29" s="137" t="s">
        <v>479</v>
      </c>
      <c r="E29" s="137" t="s">
        <v>283</v>
      </c>
      <c r="F29" s="137" t="s">
        <v>284</v>
      </c>
      <c r="G29" s="137" t="s">
        <v>478</v>
      </c>
      <c r="H29" s="137" t="s">
        <v>471</v>
      </c>
      <c r="I29" s="164"/>
      <c r="J29" s="138" t="s">
        <v>468</v>
      </c>
      <c r="K29" s="139"/>
      <c r="L29" s="140"/>
      <c r="M29" s="140"/>
      <c r="N29" s="142"/>
      <c r="O29" s="910"/>
      <c r="P29" s="144"/>
    </row>
    <row r="30" spans="1:16" ht="27" customHeight="1" x14ac:dyDescent="0.6">
      <c r="A30" s="907"/>
      <c r="B30" s="131"/>
      <c r="C30" s="157" t="s">
        <v>499</v>
      </c>
      <c r="D30" s="141" t="s">
        <v>472</v>
      </c>
      <c r="E30" s="141"/>
      <c r="F30" s="141"/>
      <c r="G30" s="213" t="s">
        <v>337</v>
      </c>
      <c r="H30" s="141"/>
      <c r="I30" s="164"/>
      <c r="J30" s="169" t="s">
        <v>337</v>
      </c>
      <c r="K30" s="141"/>
      <c r="L30" s="141"/>
      <c r="M30" s="904" t="s">
        <v>278</v>
      </c>
      <c r="N30" s="142"/>
      <c r="O30" s="910"/>
      <c r="P30" s="144"/>
    </row>
    <row r="31" spans="1:16" ht="27" customHeight="1" x14ac:dyDescent="0.6">
      <c r="A31" s="907"/>
      <c r="B31" s="131"/>
      <c r="C31" s="157" t="s">
        <v>500</v>
      </c>
      <c r="D31" s="141" t="s">
        <v>473</v>
      </c>
      <c r="E31" s="141"/>
      <c r="F31" s="141"/>
      <c r="G31" s="213" t="s">
        <v>337</v>
      </c>
      <c r="H31" s="141"/>
      <c r="I31" s="164"/>
      <c r="J31" s="169" t="s">
        <v>337</v>
      </c>
      <c r="K31" s="141"/>
      <c r="L31" s="141"/>
      <c r="M31" s="905"/>
      <c r="N31" s="142"/>
      <c r="O31" s="910"/>
      <c r="P31" s="144"/>
    </row>
    <row r="32" spans="1:16" ht="4.5" customHeight="1" x14ac:dyDescent="0.6">
      <c r="A32" s="907"/>
      <c r="B32" s="131"/>
      <c r="C32" s="903"/>
      <c r="D32" s="903"/>
      <c r="E32" s="903"/>
      <c r="F32" s="903"/>
      <c r="G32" s="903"/>
      <c r="H32" s="903"/>
      <c r="I32" s="903"/>
      <c r="J32" s="903"/>
      <c r="K32" s="903"/>
      <c r="L32" s="903"/>
      <c r="M32" s="903"/>
      <c r="N32" s="142"/>
      <c r="O32" s="910"/>
      <c r="P32" s="144"/>
    </row>
    <row r="33" spans="1:16" ht="32.25" customHeight="1" x14ac:dyDescent="0.6">
      <c r="A33" s="907"/>
      <c r="B33" s="131"/>
      <c r="C33" s="157" t="s">
        <v>440</v>
      </c>
      <c r="D33" s="137" t="s">
        <v>480</v>
      </c>
      <c r="E33" s="137" t="s">
        <v>283</v>
      </c>
      <c r="F33" s="137" t="s">
        <v>284</v>
      </c>
      <c r="G33" s="137" t="s">
        <v>478</v>
      </c>
      <c r="H33" s="137" t="s">
        <v>471</v>
      </c>
      <c r="I33" s="164"/>
      <c r="J33" s="138" t="s">
        <v>468</v>
      </c>
      <c r="K33" s="140"/>
      <c r="L33" s="140"/>
      <c r="M33" s="140"/>
      <c r="N33" s="142"/>
      <c r="O33" s="910"/>
      <c r="P33" s="144"/>
    </row>
    <row r="34" spans="1:16" ht="27" customHeight="1" x14ac:dyDescent="0.6">
      <c r="A34" s="907"/>
      <c r="B34" s="131"/>
      <c r="C34" s="157" t="s">
        <v>501</v>
      </c>
      <c r="D34" s="141" t="s">
        <v>472</v>
      </c>
      <c r="E34" s="141"/>
      <c r="F34" s="141"/>
      <c r="G34" s="213" t="s">
        <v>337</v>
      </c>
      <c r="H34" s="141"/>
      <c r="I34" s="164"/>
      <c r="J34" s="169" t="s">
        <v>337</v>
      </c>
      <c r="K34" s="141"/>
      <c r="L34" s="141"/>
      <c r="M34" s="904" t="s">
        <v>278</v>
      </c>
      <c r="N34" s="142"/>
      <c r="O34" s="910"/>
      <c r="P34" s="144"/>
    </row>
    <row r="35" spans="1:16" ht="27" customHeight="1" x14ac:dyDescent="0.6">
      <c r="A35" s="907"/>
      <c r="B35" s="131"/>
      <c r="C35" s="157" t="s">
        <v>502</v>
      </c>
      <c r="D35" s="141" t="s">
        <v>473</v>
      </c>
      <c r="E35" s="141"/>
      <c r="F35" s="141"/>
      <c r="G35" s="213" t="s">
        <v>337</v>
      </c>
      <c r="H35" s="141"/>
      <c r="I35" s="164"/>
      <c r="J35" s="169" t="s">
        <v>337</v>
      </c>
      <c r="K35" s="141"/>
      <c r="L35" s="141"/>
      <c r="M35" s="905"/>
      <c r="N35" s="142"/>
      <c r="O35" s="910"/>
      <c r="P35" s="144"/>
    </row>
    <row r="36" spans="1:16" ht="4.5" customHeight="1" x14ac:dyDescent="0.6">
      <c r="A36" s="907"/>
      <c r="B36" s="131"/>
      <c r="C36" s="903"/>
      <c r="D36" s="903"/>
      <c r="E36" s="903"/>
      <c r="F36" s="903"/>
      <c r="G36" s="903"/>
      <c r="H36" s="903"/>
      <c r="I36" s="903"/>
      <c r="J36" s="903"/>
      <c r="K36" s="903"/>
      <c r="L36" s="903"/>
      <c r="M36" s="903"/>
      <c r="N36" s="142"/>
      <c r="O36" s="910"/>
      <c r="P36" s="144"/>
    </row>
    <row r="37" spans="1:16" ht="32.25" customHeight="1" x14ac:dyDescent="0.6">
      <c r="A37" s="907"/>
      <c r="B37" s="131"/>
      <c r="C37" s="157" t="s">
        <v>486</v>
      </c>
      <c r="D37" s="137" t="s">
        <v>481</v>
      </c>
      <c r="E37" s="137" t="s">
        <v>283</v>
      </c>
      <c r="F37" s="137" t="s">
        <v>284</v>
      </c>
      <c r="G37" s="137" t="s">
        <v>478</v>
      </c>
      <c r="H37" s="137" t="s">
        <v>471</v>
      </c>
      <c r="I37" s="164"/>
      <c r="J37" s="138" t="s">
        <v>468</v>
      </c>
      <c r="K37" s="140"/>
      <c r="L37" s="140"/>
      <c r="M37" s="140"/>
      <c r="N37" s="142"/>
      <c r="O37" s="910"/>
      <c r="P37" s="144"/>
    </row>
    <row r="38" spans="1:16" ht="27" customHeight="1" x14ac:dyDescent="0.6">
      <c r="A38" s="907"/>
      <c r="B38" s="131"/>
      <c r="C38" s="157" t="s">
        <v>503</v>
      </c>
      <c r="D38" s="141" t="s">
        <v>472</v>
      </c>
      <c r="E38" s="141"/>
      <c r="F38" s="141"/>
      <c r="G38" s="213" t="s">
        <v>337</v>
      </c>
      <c r="H38" s="141"/>
      <c r="I38" s="164"/>
      <c r="J38" s="169" t="s">
        <v>337</v>
      </c>
      <c r="K38" s="141"/>
      <c r="L38" s="141"/>
      <c r="M38" s="904" t="s">
        <v>278</v>
      </c>
      <c r="N38" s="142"/>
      <c r="O38" s="910"/>
      <c r="P38" s="144"/>
    </row>
    <row r="39" spans="1:16" ht="27" customHeight="1" x14ac:dyDescent="0.6">
      <c r="A39" s="907"/>
      <c r="B39" s="131"/>
      <c r="C39" s="157" t="s">
        <v>504</v>
      </c>
      <c r="D39" s="141" t="s">
        <v>473</v>
      </c>
      <c r="E39" s="141"/>
      <c r="F39" s="141"/>
      <c r="G39" s="213" t="s">
        <v>337</v>
      </c>
      <c r="H39" s="141"/>
      <c r="I39" s="164"/>
      <c r="J39" s="169" t="s">
        <v>337</v>
      </c>
      <c r="K39" s="141"/>
      <c r="L39" s="141"/>
      <c r="M39" s="905"/>
      <c r="N39" s="142"/>
      <c r="O39" s="910"/>
      <c r="P39" s="144"/>
    </row>
    <row r="40" spans="1:16" ht="4.5" customHeight="1" x14ac:dyDescent="0.6">
      <c r="A40" s="907"/>
      <c r="B40" s="131"/>
      <c r="C40" s="903"/>
      <c r="D40" s="903"/>
      <c r="E40" s="903"/>
      <c r="F40" s="903"/>
      <c r="G40" s="903"/>
      <c r="H40" s="903"/>
      <c r="I40" s="903"/>
      <c r="J40" s="903"/>
      <c r="K40" s="903"/>
      <c r="L40" s="903"/>
      <c r="M40" s="903"/>
      <c r="N40" s="142"/>
      <c r="O40" s="910"/>
      <c r="P40" s="144"/>
    </row>
    <row r="41" spans="1:16" ht="54.75" customHeight="1" x14ac:dyDescent="0.6">
      <c r="A41" s="907"/>
      <c r="B41" s="131"/>
      <c r="C41" s="157" t="s">
        <v>441</v>
      </c>
      <c r="D41" s="137" t="s">
        <v>482</v>
      </c>
      <c r="E41" s="137" t="s">
        <v>283</v>
      </c>
      <c r="F41" s="137" t="s">
        <v>284</v>
      </c>
      <c r="G41" s="137" t="s">
        <v>483</v>
      </c>
      <c r="H41" s="137" t="s">
        <v>471</v>
      </c>
      <c r="I41" s="164"/>
      <c r="J41" s="138" t="s">
        <v>468</v>
      </c>
      <c r="K41" s="140"/>
      <c r="L41" s="140"/>
      <c r="M41" s="140"/>
      <c r="N41" s="142"/>
      <c r="O41" s="910"/>
      <c r="P41" s="144"/>
    </row>
    <row r="42" spans="1:16" ht="27" customHeight="1" x14ac:dyDescent="0.6">
      <c r="A42" s="907"/>
      <c r="B42" s="131"/>
      <c r="C42" s="157" t="s">
        <v>511</v>
      </c>
      <c r="D42" s="141" t="s">
        <v>472</v>
      </c>
      <c r="E42" s="141"/>
      <c r="F42" s="141"/>
      <c r="G42" s="213" t="s">
        <v>337</v>
      </c>
      <c r="H42" s="141"/>
      <c r="I42" s="164"/>
      <c r="J42" s="169" t="s">
        <v>337</v>
      </c>
      <c r="K42" s="141"/>
      <c r="L42" s="141"/>
      <c r="M42" s="904" t="s">
        <v>278</v>
      </c>
      <c r="N42" s="142"/>
      <c r="O42" s="910"/>
      <c r="P42" s="144"/>
    </row>
    <row r="43" spans="1:16" ht="27" customHeight="1" x14ac:dyDescent="0.6">
      <c r="A43" s="907"/>
      <c r="B43" s="131"/>
      <c r="C43" s="157" t="s">
        <v>512</v>
      </c>
      <c r="D43" s="141" t="s">
        <v>473</v>
      </c>
      <c r="E43" s="141"/>
      <c r="F43" s="141"/>
      <c r="G43" s="213" t="s">
        <v>337</v>
      </c>
      <c r="H43" s="141"/>
      <c r="I43" s="164"/>
      <c r="J43" s="169" t="s">
        <v>337</v>
      </c>
      <c r="K43" s="141"/>
      <c r="L43" s="141"/>
      <c r="M43" s="905"/>
      <c r="N43" s="142"/>
      <c r="O43" s="910"/>
      <c r="P43" s="144"/>
    </row>
    <row r="44" spans="1:16" ht="4.5" customHeight="1" x14ac:dyDescent="0.6">
      <c r="A44" s="907"/>
      <c r="B44" s="131"/>
      <c r="C44" s="903"/>
      <c r="D44" s="903"/>
      <c r="E44" s="903"/>
      <c r="F44" s="903"/>
      <c r="G44" s="903"/>
      <c r="H44" s="903"/>
      <c r="I44" s="903"/>
      <c r="J44" s="903"/>
      <c r="K44" s="903"/>
      <c r="L44" s="903"/>
      <c r="M44" s="903"/>
      <c r="N44" s="142"/>
      <c r="O44" s="910"/>
      <c r="P44" s="144"/>
    </row>
    <row r="45" spans="1:16" ht="54.75" customHeight="1" x14ac:dyDescent="0.6">
      <c r="A45" s="907"/>
      <c r="B45" s="131"/>
      <c r="C45" s="157" t="s">
        <v>487</v>
      </c>
      <c r="D45" s="137" t="s">
        <v>484</v>
      </c>
      <c r="E45" s="137" t="s">
        <v>283</v>
      </c>
      <c r="F45" s="137" t="s">
        <v>284</v>
      </c>
      <c r="G45" s="164"/>
      <c r="H45" s="137" t="s">
        <v>471</v>
      </c>
      <c r="I45" s="137" t="s">
        <v>828</v>
      </c>
      <c r="J45" s="138" t="s">
        <v>468</v>
      </c>
      <c r="K45" s="140"/>
      <c r="L45" s="140"/>
      <c r="M45" s="140"/>
      <c r="N45" s="142"/>
      <c r="O45" s="910"/>
      <c r="P45" s="144"/>
    </row>
    <row r="46" spans="1:16" ht="27" customHeight="1" x14ac:dyDescent="0.6">
      <c r="A46" s="907"/>
      <c r="B46" s="131"/>
      <c r="C46" s="157" t="s">
        <v>513</v>
      </c>
      <c r="D46" s="141" t="s">
        <v>472</v>
      </c>
      <c r="E46" s="141"/>
      <c r="F46" s="141"/>
      <c r="G46" s="164"/>
      <c r="H46" s="141"/>
      <c r="I46" s="169" t="s">
        <v>337</v>
      </c>
      <c r="J46" s="169" t="s">
        <v>337</v>
      </c>
      <c r="K46" s="141"/>
      <c r="L46" s="141"/>
      <c r="M46" s="904" t="s">
        <v>278</v>
      </c>
      <c r="N46" s="142"/>
      <c r="O46" s="910"/>
      <c r="P46" s="144"/>
    </row>
    <row r="47" spans="1:16" ht="27" customHeight="1" x14ac:dyDescent="0.6">
      <c r="A47" s="907"/>
      <c r="B47" s="131"/>
      <c r="C47" s="157" t="s">
        <v>514</v>
      </c>
      <c r="D47" s="141" t="s">
        <v>473</v>
      </c>
      <c r="E47" s="141"/>
      <c r="F47" s="141"/>
      <c r="G47" s="164"/>
      <c r="H47" s="141"/>
      <c r="I47" s="169" t="s">
        <v>337</v>
      </c>
      <c r="J47" s="169" t="s">
        <v>337</v>
      </c>
      <c r="K47" s="141"/>
      <c r="L47" s="141"/>
      <c r="M47" s="905"/>
      <c r="N47" s="142"/>
      <c r="O47" s="910"/>
      <c r="P47" s="144"/>
    </row>
    <row r="48" spans="1:16" ht="4.5" customHeight="1" x14ac:dyDescent="0.6">
      <c r="A48" s="907"/>
      <c r="B48" s="131"/>
      <c r="C48" s="903"/>
      <c r="D48" s="903"/>
      <c r="E48" s="903"/>
      <c r="F48" s="903"/>
      <c r="G48" s="903"/>
      <c r="H48" s="903"/>
      <c r="I48" s="903"/>
      <c r="J48" s="903"/>
      <c r="K48" s="903"/>
      <c r="L48" s="903"/>
      <c r="M48" s="903"/>
      <c r="N48" s="142"/>
      <c r="O48" s="910"/>
      <c r="P48" s="144"/>
    </row>
    <row r="49" spans="1:16" ht="54.75" customHeight="1" x14ac:dyDescent="0.6">
      <c r="A49" s="907"/>
      <c r="B49" s="131"/>
      <c r="C49" s="157" t="s">
        <v>488</v>
      </c>
      <c r="D49" s="137" t="s">
        <v>485</v>
      </c>
      <c r="E49" s="137" t="s">
        <v>283</v>
      </c>
      <c r="F49" s="137" t="s">
        <v>284</v>
      </c>
      <c r="G49" s="137" t="s">
        <v>478</v>
      </c>
      <c r="H49" s="137" t="s">
        <v>471</v>
      </c>
      <c r="I49" s="137" t="s">
        <v>828</v>
      </c>
      <c r="J49" s="138" t="s">
        <v>468</v>
      </c>
      <c r="K49" s="140"/>
      <c r="L49" s="140"/>
      <c r="M49" s="140"/>
      <c r="N49" s="142"/>
      <c r="O49" s="910"/>
      <c r="P49" s="144"/>
    </row>
    <row r="50" spans="1:16" ht="27" customHeight="1" x14ac:dyDescent="0.6">
      <c r="A50" s="907"/>
      <c r="B50" s="131"/>
      <c r="C50" s="157" t="s">
        <v>515</v>
      </c>
      <c r="D50" s="141" t="s">
        <v>472</v>
      </c>
      <c r="E50" s="141"/>
      <c r="F50" s="141"/>
      <c r="G50" s="141"/>
      <c r="H50" s="141"/>
      <c r="I50" s="169" t="s">
        <v>337</v>
      </c>
      <c r="J50" s="169" t="s">
        <v>337</v>
      </c>
      <c r="K50" s="141"/>
      <c r="L50" s="141"/>
      <c r="M50" s="917" t="s">
        <v>278</v>
      </c>
      <c r="N50" s="142"/>
      <c r="O50" s="910"/>
      <c r="P50" s="144"/>
    </row>
    <row r="51" spans="1:16" ht="27" customHeight="1" x14ac:dyDescent="0.6">
      <c r="A51" s="907"/>
      <c r="B51" s="131"/>
      <c r="C51" s="157" t="s">
        <v>516</v>
      </c>
      <c r="D51" s="141" t="s">
        <v>473</v>
      </c>
      <c r="E51" s="141"/>
      <c r="F51" s="141"/>
      <c r="G51" s="141"/>
      <c r="H51" s="141"/>
      <c r="I51" s="169" t="s">
        <v>337</v>
      </c>
      <c r="J51" s="169" t="s">
        <v>337</v>
      </c>
      <c r="K51" s="141"/>
      <c r="L51" s="141"/>
      <c r="M51" s="918"/>
      <c r="N51" s="142"/>
      <c r="O51" s="910"/>
      <c r="P51" s="144"/>
    </row>
    <row r="52" spans="1:16" ht="9.9499999999999993" customHeight="1" x14ac:dyDescent="0.6">
      <c r="A52" s="907"/>
      <c r="B52" s="131"/>
      <c r="C52" s="160"/>
      <c r="D52" s="161"/>
      <c r="E52" s="162"/>
      <c r="F52" s="162"/>
      <c r="G52" s="162"/>
      <c r="H52" s="162"/>
      <c r="I52" s="162"/>
      <c r="J52" s="162"/>
      <c r="K52" s="163"/>
      <c r="L52" s="163"/>
      <c r="M52" s="163"/>
      <c r="N52" s="142"/>
      <c r="O52" s="910"/>
      <c r="P52" s="144"/>
    </row>
    <row r="53" spans="1:16" ht="30" customHeight="1" x14ac:dyDescent="0.6">
      <c r="A53" s="907"/>
      <c r="B53" s="131"/>
      <c r="C53" s="158">
        <v>5.0999999999999996</v>
      </c>
      <c r="D53" s="892" t="s">
        <v>295</v>
      </c>
      <c r="E53" s="892"/>
      <c r="F53" s="892"/>
      <c r="G53" s="892"/>
      <c r="H53" s="892"/>
      <c r="I53" s="892"/>
      <c r="J53" s="892"/>
      <c r="K53" s="170" t="s">
        <v>597</v>
      </c>
      <c r="L53" s="170" t="s">
        <v>277</v>
      </c>
      <c r="M53" s="170" t="s">
        <v>470</v>
      </c>
      <c r="N53" s="135"/>
      <c r="O53" s="910"/>
      <c r="P53" s="144"/>
    </row>
    <row r="54" spans="1:16" ht="17.25" x14ac:dyDescent="0.6">
      <c r="A54" s="907"/>
      <c r="B54" s="131"/>
      <c r="C54" s="893" t="s">
        <v>442</v>
      </c>
      <c r="D54" s="896" t="s">
        <v>296</v>
      </c>
      <c r="E54" s="897"/>
      <c r="F54" s="897"/>
      <c r="G54" s="897"/>
      <c r="H54" s="897"/>
      <c r="I54" s="897"/>
      <c r="J54" s="898"/>
      <c r="K54" s="140"/>
      <c r="L54" s="140"/>
      <c r="M54" s="140"/>
      <c r="N54" s="135"/>
      <c r="O54" s="910"/>
      <c r="P54" s="144"/>
    </row>
    <row r="55" spans="1:16" ht="17.25" x14ac:dyDescent="0.6">
      <c r="A55" s="907"/>
      <c r="B55" s="131"/>
      <c r="C55" s="894"/>
      <c r="D55" s="899"/>
      <c r="E55" s="900"/>
      <c r="F55" s="900"/>
      <c r="G55" s="900"/>
      <c r="H55" s="900"/>
      <c r="I55" s="900"/>
      <c r="J55" s="901"/>
      <c r="K55" s="140"/>
      <c r="L55" s="140"/>
      <c r="M55" s="140"/>
      <c r="N55" s="135"/>
      <c r="O55" s="910"/>
      <c r="P55" s="144"/>
    </row>
    <row r="56" spans="1:16" ht="58.5" customHeight="1" x14ac:dyDescent="0.6">
      <c r="A56" s="907"/>
      <c r="B56" s="131"/>
      <c r="C56" s="895"/>
      <c r="D56" s="902"/>
      <c r="E56" s="902"/>
      <c r="F56" s="902"/>
      <c r="G56" s="902"/>
      <c r="H56" s="902"/>
      <c r="I56" s="902"/>
      <c r="J56" s="902"/>
      <c r="K56" s="141"/>
      <c r="L56" s="141"/>
      <c r="M56" s="156" t="s">
        <v>278</v>
      </c>
      <c r="N56" s="135"/>
      <c r="O56" s="910"/>
      <c r="P56" s="144"/>
    </row>
    <row r="57" spans="1:16" ht="9.9499999999999993" customHeight="1" x14ac:dyDescent="0.6">
      <c r="A57" s="907"/>
      <c r="B57" s="131"/>
      <c r="C57" s="903"/>
      <c r="D57" s="903"/>
      <c r="E57" s="903"/>
      <c r="F57" s="903"/>
      <c r="G57" s="903"/>
      <c r="H57" s="903"/>
      <c r="I57" s="903"/>
      <c r="J57" s="903"/>
      <c r="K57" s="903"/>
      <c r="L57" s="903"/>
      <c r="M57" s="903"/>
      <c r="N57" s="142"/>
      <c r="O57" s="910"/>
      <c r="P57" s="144"/>
    </row>
    <row r="58" spans="1:16" ht="58.5" customHeight="1" x14ac:dyDescent="0.6">
      <c r="A58" s="907"/>
      <c r="B58" s="131"/>
      <c r="C58" s="159" t="s">
        <v>602</v>
      </c>
      <c r="D58" s="902"/>
      <c r="E58" s="902"/>
      <c r="F58" s="902"/>
      <c r="G58" s="902"/>
      <c r="H58" s="902"/>
      <c r="I58" s="902"/>
      <c r="J58" s="902"/>
      <c r="K58" s="902"/>
      <c r="L58" s="902"/>
      <c r="M58" s="902"/>
      <c r="N58" s="135"/>
      <c r="O58" s="910"/>
      <c r="P58" s="144"/>
    </row>
    <row r="59" spans="1:16" ht="7.35" customHeight="1" thickBot="1" x14ac:dyDescent="0.65">
      <c r="A59" s="907"/>
      <c r="B59" s="145"/>
      <c r="C59" s="146"/>
      <c r="D59" s="147"/>
      <c r="E59" s="148"/>
      <c r="F59" s="148"/>
      <c r="G59" s="148"/>
      <c r="H59" s="148"/>
      <c r="I59" s="148"/>
      <c r="J59" s="148"/>
      <c r="K59" s="149"/>
      <c r="L59" s="149"/>
      <c r="M59" s="149"/>
      <c r="N59" s="150"/>
      <c r="O59" s="910"/>
      <c r="P59" s="144"/>
    </row>
    <row r="60" spans="1:16" ht="15.75" customHeight="1" thickBot="1" x14ac:dyDescent="0.65">
      <c r="A60" s="908"/>
      <c r="B60" s="891"/>
      <c r="C60" s="891"/>
      <c r="D60" s="891"/>
      <c r="E60" s="891"/>
      <c r="F60" s="891"/>
      <c r="G60" s="891"/>
      <c r="H60" s="891"/>
      <c r="I60" s="891"/>
      <c r="J60" s="891"/>
      <c r="K60" s="891"/>
      <c r="L60" s="891"/>
      <c r="M60" s="891"/>
      <c r="N60" s="891"/>
      <c r="O60" s="911"/>
      <c r="P60" s="144"/>
    </row>
    <row r="61" spans="1:16" ht="15.75" customHeight="1" x14ac:dyDescent="0.6">
      <c r="A61" s="48"/>
      <c r="B61" s="46"/>
      <c r="C61" s="50"/>
      <c r="D61" s="48"/>
      <c r="E61" s="48"/>
      <c r="F61" s="48"/>
      <c r="G61" s="48"/>
      <c r="H61" s="48"/>
      <c r="I61" s="48"/>
      <c r="J61" s="48"/>
      <c r="K61" s="151"/>
      <c r="L61" s="151"/>
      <c r="M61" s="151"/>
      <c r="N61" s="152"/>
      <c r="O61" s="48"/>
      <c r="P61" s="144"/>
    </row>
  </sheetData>
  <mergeCells count="33">
    <mergeCell ref="A1:A60"/>
    <mergeCell ref="C1:N1"/>
    <mergeCell ref="O1:O60"/>
    <mergeCell ref="C3:M3"/>
    <mergeCell ref="C5:M5"/>
    <mergeCell ref="C6:M6"/>
    <mergeCell ref="D8:J8"/>
    <mergeCell ref="M10:M15"/>
    <mergeCell ref="M26:M27"/>
    <mergeCell ref="M38:M39"/>
    <mergeCell ref="M50:M51"/>
    <mergeCell ref="C36:M36"/>
    <mergeCell ref="C40:M40"/>
    <mergeCell ref="M42:M43"/>
    <mergeCell ref="C44:M44"/>
    <mergeCell ref="C16:M16"/>
    <mergeCell ref="M18:M19"/>
    <mergeCell ref="C20:M20"/>
    <mergeCell ref="M22:M23"/>
    <mergeCell ref="C24:M24"/>
    <mergeCell ref="C28:M28"/>
    <mergeCell ref="M30:M31"/>
    <mergeCell ref="C32:M32"/>
    <mergeCell ref="M34:M35"/>
    <mergeCell ref="M46:M47"/>
    <mergeCell ref="C48:M48"/>
    <mergeCell ref="B60:N60"/>
    <mergeCell ref="D53:J53"/>
    <mergeCell ref="C54:C56"/>
    <mergeCell ref="D54:J55"/>
    <mergeCell ref="D56:J56"/>
    <mergeCell ref="C57:M57"/>
    <mergeCell ref="D58:M58"/>
  </mergeCells>
  <pageMargins left="0.7" right="0.7" top="0.75" bottom="0.75" header="0.3" footer="0.3"/>
  <pageSetup scale="43"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xr:uid="{85A27C9C-705D-49F3-8F7A-8DEE46B49D13}">
          <x14:formula1>
            <xm:f>'Dropdown menus'!$L$12:$L$14</xm:f>
          </x14:formula1>
          <xm:sqref>G42:G43</xm:sqref>
        </x14:dataValidation>
        <x14:dataValidation type="list" allowBlank="1" showInputMessage="1" xr:uid="{55BA0379-CA2F-4DC4-BEE5-5FB67FF9C00D}">
          <x14:formula1>
            <xm:f>'Dropdown menus'!$L$6:$L$9</xm:f>
          </x14:formula1>
          <xm:sqref>G38:G39</xm:sqref>
        </x14:dataValidation>
        <x14:dataValidation type="list" allowBlank="1" showInputMessage="1" xr:uid="{097D4C5A-14F5-4A87-8CD8-52751486A36A}">
          <x14:formula1>
            <xm:f>'Dropdown menus'!$L$1:$L$3</xm:f>
          </x14:formula1>
          <xm:sqref>I10:J15 I18:J19 I22:J23 J38:J39 I50:J51 J26:J27 J30:J31 J34:J35 I46:J47 J42:J43</xm:sqref>
        </x14:dataValidation>
        <x14:dataValidation type="list" allowBlank="1" showInputMessage="1" xr:uid="{F954525F-A5F2-438E-9E03-7C43FAACE612}">
          <x14:formula1>
            <xm:f>'Dropdown menus'!$L$52:$L$54</xm:f>
          </x14:formula1>
          <xm:sqref>G30:G31 G34:G35</xm:sqref>
        </x14:dataValidation>
        <x14:dataValidation type="list" allowBlank="1" showInputMessage="1" xr:uid="{7622C09F-9B09-4A67-BCA6-5B979FD80DC0}">
          <x14:formula1>
            <xm:f>'Dropdown menus'!$L$45:$L$49</xm:f>
          </x14:formula1>
          <xm:sqref>G26:G27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7F67-00A4-4AB4-A424-D0CE3B67A315}">
  <sheetPr>
    <tabColor rgb="FFFFCF34"/>
    <pageSetUpPr fitToPage="1"/>
  </sheetPr>
  <dimension ref="A1:AH26"/>
  <sheetViews>
    <sheetView zoomScale="120" zoomScaleNormal="120" workbookViewId="0">
      <selection activeCell="T39" sqref="T39"/>
    </sheetView>
  </sheetViews>
  <sheetFormatPr defaultColWidth="11.109375" defaultRowHeight="15" customHeight="1" x14ac:dyDescent="0.6"/>
  <cols>
    <col min="1" max="1" width="1.88671875" style="3" customWidth="1"/>
    <col min="2" max="2" width="2.109375" style="3" customWidth="1"/>
    <col min="3" max="3" width="7.88671875" style="3" customWidth="1"/>
    <col min="4" max="4" width="9.33203125" style="3" customWidth="1"/>
    <col min="5" max="5" width="34.5546875" style="3" customWidth="1"/>
    <col min="6" max="7" width="7.5546875" style="3" customWidth="1"/>
    <col min="8" max="8" width="7.44140625" style="3" customWidth="1"/>
    <col min="9" max="9" width="11.5546875" style="3" customWidth="1"/>
    <col min="10" max="10" width="5.5546875" style="3" customWidth="1"/>
    <col min="11" max="11" width="5" style="3" customWidth="1"/>
    <col min="12" max="12" width="5.88671875" style="3" customWidth="1"/>
    <col min="13" max="13" width="20.109375" style="3" customWidth="1"/>
    <col min="14" max="14" width="20.5546875" style="3" customWidth="1"/>
    <col min="15" max="15" width="11.109375" style="48" customWidth="1"/>
    <col min="16" max="16" width="5.5546875" style="48" customWidth="1"/>
    <col min="17" max="17" width="10.109375" style="3" customWidth="1"/>
    <col min="18" max="19" width="2.109375" style="3" customWidth="1"/>
    <col min="20" max="20" width="1.5546875" style="3" customWidth="1"/>
    <col min="21" max="34" width="11.109375" style="3" hidden="1" customWidth="1"/>
    <col min="35" max="16384" width="11.109375" style="3"/>
  </cols>
  <sheetData>
    <row r="1" spans="1:34" ht="13.35" customHeight="1" thickBot="1" x14ac:dyDescent="0.65">
      <c r="A1" s="8"/>
      <c r="B1" s="8"/>
      <c r="C1" s="8"/>
      <c r="D1" s="8"/>
      <c r="E1" s="9"/>
      <c r="F1" s="9"/>
      <c r="G1" s="9"/>
      <c r="H1" s="9"/>
      <c r="I1" s="9"/>
      <c r="J1" s="9"/>
      <c r="K1" s="9"/>
      <c r="L1" s="9"/>
      <c r="M1" s="9"/>
      <c r="N1" s="9"/>
      <c r="O1" s="49"/>
      <c r="P1" s="49"/>
      <c r="Q1" s="24"/>
      <c r="R1" s="9"/>
      <c r="S1" s="8"/>
    </row>
    <row r="2" spans="1:34" ht="13.35" customHeight="1" thickBot="1" x14ac:dyDescent="0.65">
      <c r="A2" s="93"/>
      <c r="B2" s="93"/>
      <c r="C2" s="93"/>
      <c r="D2" s="93"/>
      <c r="E2" s="339"/>
      <c r="F2" s="339"/>
      <c r="G2" s="339"/>
      <c r="H2" s="339"/>
      <c r="I2" s="339"/>
      <c r="J2" s="339"/>
      <c r="K2" s="339"/>
      <c r="L2" s="339"/>
      <c r="M2" s="339"/>
      <c r="N2" s="339"/>
      <c r="O2" s="340"/>
      <c r="P2" s="340"/>
      <c r="Q2" s="319"/>
      <c r="R2" s="339"/>
      <c r="S2" s="93"/>
    </row>
    <row r="3" spans="1:34" ht="88.5" customHeight="1" x14ac:dyDescent="0.6">
      <c r="A3" s="11"/>
      <c r="B3" s="12"/>
      <c r="C3" s="542" t="s">
        <v>540</v>
      </c>
      <c r="D3" s="919"/>
      <c r="E3" s="919"/>
      <c r="F3" s="919"/>
      <c r="G3" s="919"/>
      <c r="H3" s="919"/>
      <c r="I3" s="919"/>
      <c r="J3" s="919"/>
      <c r="K3" s="919"/>
      <c r="L3" s="919"/>
      <c r="M3" s="919"/>
      <c r="N3" s="919"/>
      <c r="O3" s="919"/>
      <c r="P3" s="919"/>
      <c r="Q3" s="919"/>
      <c r="R3" s="920"/>
      <c r="S3" s="11"/>
    </row>
    <row r="4" spans="1:34" ht="12.75" customHeight="1" x14ac:dyDescent="0.6">
      <c r="A4" s="11"/>
      <c r="B4" s="13"/>
      <c r="C4" s="14"/>
      <c r="D4" s="15"/>
      <c r="E4" s="16"/>
      <c r="F4" s="16"/>
      <c r="G4" s="16"/>
      <c r="H4" s="16"/>
      <c r="I4" s="16"/>
      <c r="J4" s="301"/>
      <c r="K4" s="301"/>
      <c r="L4" s="16"/>
      <c r="M4" s="16"/>
      <c r="N4" s="16"/>
      <c r="O4" s="13"/>
      <c r="P4" s="13"/>
      <c r="Q4" s="25"/>
      <c r="R4" s="17"/>
      <c r="S4" s="11"/>
    </row>
    <row r="5" spans="1:34" ht="20.45" customHeight="1" x14ac:dyDescent="0.6">
      <c r="A5" s="11"/>
      <c r="B5" s="79"/>
      <c r="C5" s="948" t="s">
        <v>682</v>
      </c>
      <c r="D5" s="948"/>
      <c r="E5" s="948"/>
      <c r="F5" s="948"/>
      <c r="G5" s="948"/>
      <c r="H5" s="948"/>
      <c r="I5" s="948"/>
      <c r="J5" s="948"/>
      <c r="K5" s="948"/>
      <c r="L5" s="948"/>
      <c r="M5" s="948"/>
      <c r="N5" s="948"/>
      <c r="O5" s="948"/>
      <c r="P5" s="948"/>
      <c r="Q5" s="948"/>
      <c r="R5" s="75"/>
      <c r="S5" s="11"/>
    </row>
    <row r="6" spans="1:34" ht="26.1" customHeight="1" x14ac:dyDescent="0.6">
      <c r="A6" s="11"/>
      <c r="B6" s="131"/>
      <c r="C6" s="949" t="s">
        <v>683</v>
      </c>
      <c r="D6" s="949"/>
      <c r="E6" s="949"/>
      <c r="F6" s="949"/>
      <c r="G6" s="949"/>
      <c r="H6" s="949"/>
      <c r="I6" s="949"/>
      <c r="J6" s="949"/>
      <c r="K6" s="949"/>
      <c r="L6" s="949"/>
      <c r="M6" s="949"/>
      <c r="N6" s="949"/>
      <c r="O6" s="949"/>
      <c r="P6" s="949"/>
      <c r="Q6" s="949"/>
      <c r="R6" s="144"/>
      <c r="S6" s="11"/>
      <c r="T6" s="144"/>
      <c r="U6" s="144"/>
      <c r="V6" s="144"/>
      <c r="W6" s="144"/>
      <c r="X6" s="144"/>
      <c r="Y6" s="144"/>
      <c r="Z6" s="144"/>
      <c r="AA6" s="144"/>
      <c r="AB6" s="144"/>
      <c r="AC6" s="144"/>
      <c r="AD6" s="144"/>
      <c r="AE6" s="144"/>
      <c r="AF6" s="144"/>
      <c r="AG6" s="144"/>
      <c r="AH6" s="144"/>
    </row>
    <row r="7" spans="1:34" ht="16.5" hidden="1" customHeight="1" x14ac:dyDescent="0.6">
      <c r="A7" s="11"/>
      <c r="B7" s="13"/>
      <c r="C7" s="26"/>
      <c r="D7" s="2"/>
      <c r="E7" s="2"/>
      <c r="F7" s="6"/>
      <c r="G7" s="6"/>
      <c r="H7" s="6"/>
      <c r="I7" s="6"/>
      <c r="J7" s="302"/>
      <c r="K7" s="302"/>
      <c r="L7" s="27"/>
      <c r="O7" s="50"/>
      <c r="P7" s="50"/>
      <c r="Q7" s="28"/>
      <c r="S7" s="8"/>
    </row>
    <row r="8" spans="1:34" ht="6.75" customHeight="1" thickBot="1" x14ac:dyDescent="0.65">
      <c r="A8" s="11"/>
      <c r="B8" s="921"/>
      <c r="C8" s="923"/>
      <c r="D8" s="923"/>
      <c r="E8" s="923"/>
      <c r="F8" s="923"/>
      <c r="G8" s="923"/>
      <c r="H8" s="923"/>
      <c r="I8" s="923"/>
      <c r="J8" s="923"/>
      <c r="K8" s="923"/>
      <c r="L8" s="923"/>
      <c r="M8" s="923"/>
      <c r="N8" s="923"/>
      <c r="O8" s="923"/>
      <c r="P8" s="923"/>
      <c r="Q8" s="28"/>
      <c r="R8" s="924"/>
      <c r="S8" s="11"/>
    </row>
    <row r="9" spans="1:34" ht="30" customHeight="1" x14ac:dyDescent="0.6">
      <c r="A9" s="11"/>
      <c r="B9" s="921"/>
      <c r="C9" s="96">
        <v>6</v>
      </c>
      <c r="D9" s="926" t="s">
        <v>297</v>
      </c>
      <c r="E9" s="927"/>
      <c r="F9" s="927"/>
      <c r="G9" s="927"/>
      <c r="H9" s="927"/>
      <c r="I9" s="927"/>
      <c r="J9" s="927"/>
      <c r="K9" s="927"/>
      <c r="L9" s="927"/>
      <c r="M9" s="927"/>
      <c r="N9" s="927"/>
      <c r="O9" s="109" t="s">
        <v>597</v>
      </c>
      <c r="P9" s="283" t="s">
        <v>277</v>
      </c>
      <c r="Q9" s="111" t="s">
        <v>281</v>
      </c>
      <c r="R9" s="924"/>
      <c r="S9" s="11"/>
    </row>
    <row r="10" spans="1:34" ht="15.75" customHeight="1" x14ac:dyDescent="0.6">
      <c r="A10" s="11"/>
      <c r="B10" s="921"/>
      <c r="C10" s="7" t="s">
        <v>432</v>
      </c>
      <c r="D10" s="928" t="s">
        <v>298</v>
      </c>
      <c r="E10" s="929"/>
      <c r="F10" s="154" t="s">
        <v>337</v>
      </c>
      <c r="G10" s="122" t="s">
        <v>544</v>
      </c>
      <c r="H10" s="123"/>
      <c r="I10" s="122" t="s">
        <v>545</v>
      </c>
      <c r="J10" s="303"/>
      <c r="K10" s="173" t="s">
        <v>546</v>
      </c>
      <c r="L10" s="123"/>
      <c r="M10" s="281" t="s">
        <v>547</v>
      </c>
      <c r="N10" s="120"/>
      <c r="O10" s="120"/>
      <c r="P10" s="282"/>
      <c r="Q10" s="280" t="s">
        <v>277</v>
      </c>
      <c r="R10" s="924"/>
      <c r="S10" s="11"/>
    </row>
    <row r="11" spans="1:34" ht="15.75" customHeight="1" x14ac:dyDescent="0.6">
      <c r="A11" s="11"/>
      <c r="B11" s="921"/>
      <c r="C11" s="930" t="s">
        <v>433</v>
      </c>
      <c r="D11" s="933" t="s">
        <v>299</v>
      </c>
      <c r="E11" s="934"/>
      <c r="F11" s="174"/>
      <c r="G11" s="86"/>
      <c r="H11" s="86"/>
      <c r="I11" s="86"/>
      <c r="J11" s="86"/>
      <c r="K11" s="86"/>
      <c r="L11" s="86"/>
      <c r="M11" s="86"/>
      <c r="N11" s="86"/>
      <c r="O11" s="86"/>
      <c r="P11" s="86"/>
      <c r="Q11" s="277"/>
      <c r="R11" s="924"/>
      <c r="S11" s="11"/>
    </row>
    <row r="12" spans="1:34" ht="16.5" customHeight="1" x14ac:dyDescent="0.6">
      <c r="A12" s="11"/>
      <c r="B12" s="921"/>
      <c r="C12" s="931"/>
      <c r="D12" s="88" t="s">
        <v>289</v>
      </c>
      <c r="E12" s="119" t="s">
        <v>396</v>
      </c>
      <c r="F12" s="154" t="s">
        <v>337</v>
      </c>
      <c r="G12" s="122" t="s">
        <v>544</v>
      </c>
      <c r="H12" s="123"/>
      <c r="I12" s="122" t="s">
        <v>545</v>
      </c>
      <c r="J12" s="303"/>
      <c r="K12" s="173" t="s">
        <v>546</v>
      </c>
      <c r="L12" s="123"/>
      <c r="M12" s="281" t="s">
        <v>548</v>
      </c>
      <c r="N12" s="121"/>
      <c r="O12" s="120"/>
      <c r="P12" s="120"/>
      <c r="Q12" s="935" t="s">
        <v>277</v>
      </c>
      <c r="R12" s="924"/>
      <c r="S12" s="11"/>
    </row>
    <row r="13" spans="1:34" ht="16.5" customHeight="1" x14ac:dyDescent="0.6">
      <c r="A13" s="11"/>
      <c r="B13" s="921"/>
      <c r="C13" s="931"/>
      <c r="D13" s="88" t="s">
        <v>290</v>
      </c>
      <c r="E13" s="119" t="s">
        <v>397</v>
      </c>
      <c r="F13" s="154" t="s">
        <v>337</v>
      </c>
      <c r="G13" s="122" t="s">
        <v>544</v>
      </c>
      <c r="H13" s="123"/>
      <c r="I13" s="122" t="s">
        <v>545</v>
      </c>
      <c r="J13" s="303"/>
      <c r="K13" s="173" t="s">
        <v>546</v>
      </c>
      <c r="L13" s="123"/>
      <c r="M13" s="281" t="s">
        <v>548</v>
      </c>
      <c r="N13" s="121"/>
      <c r="O13" s="120"/>
      <c r="P13" s="120"/>
      <c r="Q13" s="936"/>
      <c r="R13" s="924"/>
      <c r="S13" s="11"/>
    </row>
    <row r="14" spans="1:34" ht="16.5" customHeight="1" x14ac:dyDescent="0.6">
      <c r="A14" s="11"/>
      <c r="B14" s="921"/>
      <c r="C14" s="931"/>
      <c r="D14" s="88" t="s">
        <v>291</v>
      </c>
      <c r="E14" s="119" t="s">
        <v>398</v>
      </c>
      <c r="F14" s="154" t="s">
        <v>337</v>
      </c>
      <c r="G14" s="122" t="s">
        <v>544</v>
      </c>
      <c r="H14" s="123"/>
      <c r="I14" s="122" t="s">
        <v>545</v>
      </c>
      <c r="J14" s="303"/>
      <c r="K14" s="173" t="s">
        <v>546</v>
      </c>
      <c r="L14" s="123"/>
      <c r="M14" s="281" t="s">
        <v>548</v>
      </c>
      <c r="N14" s="121"/>
      <c r="O14" s="120"/>
      <c r="P14" s="120"/>
      <c r="Q14" s="936"/>
      <c r="R14" s="924"/>
      <c r="S14" s="11"/>
    </row>
    <row r="15" spans="1:34" ht="16.5" customHeight="1" x14ac:dyDescent="0.6">
      <c r="A15" s="11"/>
      <c r="B15" s="921"/>
      <c r="C15" s="932"/>
      <c r="D15" s="88" t="s">
        <v>292</v>
      </c>
      <c r="E15" s="119" t="s">
        <v>399</v>
      </c>
      <c r="F15" s="154" t="s">
        <v>337</v>
      </c>
      <c r="G15" s="122" t="s">
        <v>544</v>
      </c>
      <c r="H15" s="123"/>
      <c r="I15" s="122" t="s">
        <v>545</v>
      </c>
      <c r="J15" s="303"/>
      <c r="K15" s="173" t="s">
        <v>546</v>
      </c>
      <c r="L15" s="123"/>
      <c r="M15" s="281" t="s">
        <v>548</v>
      </c>
      <c r="N15" s="121"/>
      <c r="O15" s="120"/>
      <c r="P15" s="120"/>
      <c r="Q15" s="937"/>
      <c r="R15" s="924"/>
      <c r="S15" s="11"/>
    </row>
    <row r="16" spans="1:34" ht="16.5" customHeight="1" x14ac:dyDescent="0.6">
      <c r="A16" s="11"/>
      <c r="B16" s="921"/>
      <c r="C16" s="930" t="s">
        <v>434</v>
      </c>
      <c r="D16" s="950" t="s">
        <v>829</v>
      </c>
      <c r="E16" s="951"/>
      <c r="F16" s="89"/>
      <c r="G16" s="89"/>
      <c r="H16" s="89"/>
      <c r="I16" s="89"/>
      <c r="J16" s="89"/>
      <c r="K16" s="89"/>
      <c r="L16" s="89"/>
      <c r="M16" s="89"/>
      <c r="N16" s="89"/>
      <c r="O16" s="89"/>
      <c r="P16" s="89"/>
      <c r="Q16" s="278"/>
      <c r="R16" s="924"/>
      <c r="S16" s="11"/>
    </row>
    <row r="17" spans="1:19" ht="16.5" customHeight="1" x14ac:dyDescent="0.6">
      <c r="A17" s="11"/>
      <c r="B17" s="921"/>
      <c r="C17" s="931"/>
      <c r="D17" s="952" t="s">
        <v>800</v>
      </c>
      <c r="E17" s="953"/>
      <c r="F17" s="954"/>
      <c r="G17" s="955"/>
      <c r="H17" s="955"/>
      <c r="I17" s="956"/>
      <c r="J17" s="956"/>
      <c r="K17" s="956"/>
      <c r="L17" s="956"/>
      <c r="M17" s="956"/>
      <c r="N17" s="956"/>
      <c r="O17" s="120"/>
      <c r="P17" s="120"/>
      <c r="Q17" s="935" t="s">
        <v>278</v>
      </c>
      <c r="R17" s="924"/>
      <c r="S17" s="11"/>
    </row>
    <row r="18" spans="1:19" ht="16.5" customHeight="1" thickBot="1" x14ac:dyDescent="0.65">
      <c r="A18" s="11"/>
      <c r="B18" s="921"/>
      <c r="C18" s="943"/>
      <c r="D18" s="944" t="s">
        <v>801</v>
      </c>
      <c r="E18" s="945"/>
      <c r="F18" s="946"/>
      <c r="G18" s="947"/>
      <c r="H18" s="947"/>
      <c r="I18" s="958"/>
      <c r="J18" s="958"/>
      <c r="K18" s="958"/>
      <c r="L18" s="958"/>
      <c r="M18" s="958"/>
      <c r="N18" s="958"/>
      <c r="O18" s="279"/>
      <c r="P18" s="279"/>
      <c r="Q18" s="957"/>
      <c r="R18" s="924"/>
      <c r="S18" s="11"/>
    </row>
    <row r="19" spans="1:19" s="52" customFormat="1" ht="6" customHeight="1" thickBot="1" x14ac:dyDescent="0.65">
      <c r="A19" s="11"/>
      <c r="B19" s="921"/>
      <c r="C19" s="942"/>
      <c r="D19" s="942"/>
      <c r="E19" s="942"/>
      <c r="F19" s="942"/>
      <c r="G19" s="942"/>
      <c r="H19" s="942"/>
      <c r="I19" s="942"/>
      <c r="J19" s="942"/>
      <c r="K19" s="942"/>
      <c r="L19" s="942"/>
      <c r="M19" s="942"/>
      <c r="N19" s="942"/>
      <c r="O19" s="942"/>
      <c r="P19" s="942"/>
      <c r="Q19" s="942"/>
      <c r="R19" s="924"/>
      <c r="S19" s="11"/>
    </row>
    <row r="20" spans="1:19" ht="42.6" customHeight="1" thickBot="1" x14ac:dyDescent="0.65">
      <c r="A20" s="11"/>
      <c r="B20" s="921"/>
      <c r="C20" s="338" t="s">
        <v>579</v>
      </c>
      <c r="D20" s="938"/>
      <c r="E20" s="939"/>
      <c r="F20" s="939"/>
      <c r="G20" s="939"/>
      <c r="H20" s="939"/>
      <c r="I20" s="939"/>
      <c r="J20" s="939"/>
      <c r="K20" s="939"/>
      <c r="L20" s="939"/>
      <c r="M20" s="939"/>
      <c r="N20" s="939"/>
      <c r="O20" s="939"/>
      <c r="P20" s="939"/>
      <c r="Q20" s="940"/>
      <c r="R20" s="924"/>
      <c r="S20" s="11"/>
    </row>
    <row r="21" spans="1:19" ht="12.75" customHeight="1" thickBot="1" x14ac:dyDescent="0.65">
      <c r="A21" s="1"/>
      <c r="B21" s="922"/>
      <c r="C21" s="941"/>
      <c r="D21" s="941"/>
      <c r="E21" s="941"/>
      <c r="F21" s="941"/>
      <c r="G21" s="941"/>
      <c r="H21" s="941"/>
      <c r="I21" s="941"/>
      <c r="J21" s="941"/>
      <c r="K21" s="941"/>
      <c r="L21" s="941"/>
      <c r="M21" s="941"/>
      <c r="N21" s="941"/>
      <c r="O21" s="941"/>
      <c r="P21" s="941"/>
      <c r="Q21" s="941"/>
      <c r="R21" s="925"/>
      <c r="S21" s="11"/>
    </row>
    <row r="22" spans="1:19" ht="16.5" customHeight="1" thickBot="1" x14ac:dyDescent="0.65">
      <c r="A22" s="8"/>
      <c r="B22" s="9"/>
      <c r="C22" s="9"/>
      <c r="D22" s="9"/>
      <c r="E22" s="9"/>
      <c r="F22" s="9"/>
      <c r="G22" s="9"/>
      <c r="H22" s="9"/>
      <c r="I22" s="9"/>
      <c r="J22" s="9"/>
      <c r="K22" s="9"/>
      <c r="L22" s="9"/>
      <c r="M22" s="9"/>
      <c r="N22" s="9"/>
      <c r="O22" s="49"/>
      <c r="P22" s="49"/>
      <c r="Q22" s="24"/>
      <c r="R22" s="9"/>
      <c r="S22" s="1"/>
    </row>
    <row r="23" spans="1:19" ht="11.85" customHeight="1" x14ac:dyDescent="0.6">
      <c r="J23" s="51"/>
      <c r="K23" s="51"/>
      <c r="O23" s="50"/>
      <c r="P23" s="50"/>
      <c r="Q23" s="28"/>
    </row>
    <row r="24" spans="1:19" ht="16.5" hidden="1" customHeight="1" x14ac:dyDescent="0.6">
      <c r="J24" s="51"/>
      <c r="K24" s="51"/>
      <c r="O24" s="50" t="e">
        <f>COUNTIFS(#REF!, "")</f>
        <v>#REF!</v>
      </c>
      <c r="P24" s="50"/>
      <c r="Q24" s="28"/>
    </row>
    <row r="25" spans="1:19" ht="16.5" hidden="1" customHeight="1" x14ac:dyDescent="0.6">
      <c r="J25" s="51"/>
      <c r="K25" s="51"/>
      <c r="O25" s="50">
        <f>COUNTIFS(O20:O20, "")</f>
        <v>1</v>
      </c>
      <c r="P25" s="50"/>
      <c r="Q25" s="28"/>
    </row>
    <row r="26" spans="1:19" ht="16.5" hidden="1" customHeight="1" x14ac:dyDescent="0.6">
      <c r="J26" s="51"/>
      <c r="K26" s="51"/>
      <c r="O26" s="50" t="e">
        <f>O25+O24</f>
        <v>#REF!</v>
      </c>
      <c r="P26" s="50"/>
      <c r="Q26" s="28"/>
    </row>
  </sheetData>
  <mergeCells count="23">
    <mergeCell ref="C6:Q6"/>
    <mergeCell ref="D16:E16"/>
    <mergeCell ref="D17:E17"/>
    <mergeCell ref="F17:H17"/>
    <mergeCell ref="I17:N17"/>
    <mergeCell ref="Q17:Q18"/>
    <mergeCell ref="I18:N18"/>
    <mergeCell ref="C3:R3"/>
    <mergeCell ref="B8:B21"/>
    <mergeCell ref="C8:P8"/>
    <mergeCell ref="R8:R21"/>
    <mergeCell ref="D9:N9"/>
    <mergeCell ref="D10:E10"/>
    <mergeCell ref="C11:C15"/>
    <mergeCell ref="D11:E11"/>
    <mergeCell ref="Q12:Q15"/>
    <mergeCell ref="D20:Q20"/>
    <mergeCell ref="C21:Q21"/>
    <mergeCell ref="C19:Q19"/>
    <mergeCell ref="C16:C18"/>
    <mergeCell ref="D18:E18"/>
    <mergeCell ref="F18:H18"/>
    <mergeCell ref="C5:Q5"/>
  </mergeCells>
  <pageMargins left="0.25" right="0.25" top="0.25" bottom="0.25" header="0" footer="0"/>
  <pageSetup scale="47"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xr:uid="{5806FC78-D26A-4E6D-A1B5-EA57887A9BDF}">
          <x14:formula1>
            <xm:f>'Dropdown menus'!$L$1:$L$3</xm:f>
          </x14:formula1>
          <xm:sqref>F10 F12:F15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EBDE-F073-4A07-9B2C-BC69E5267F8A}">
  <sheetPr>
    <tabColor theme="0" tint="-4.9989318521683403E-2"/>
    <pageSetUpPr fitToPage="1"/>
  </sheetPr>
  <dimension ref="A1:P218"/>
  <sheetViews>
    <sheetView topLeftCell="B1" zoomScaleNormal="100" workbookViewId="0">
      <selection activeCell="E37" sqref="E37"/>
    </sheetView>
  </sheetViews>
  <sheetFormatPr defaultRowHeight="15" x14ac:dyDescent="0.4"/>
  <cols>
    <col min="1" max="1" width="22" bestFit="1" customWidth="1"/>
    <col min="2" max="2" width="29.5546875" bestFit="1" customWidth="1"/>
    <col min="3" max="3" width="20.88671875" bestFit="1" customWidth="1"/>
    <col min="4" max="4" width="27.6640625" customWidth="1"/>
    <col min="5" max="5" width="12.109375" customWidth="1"/>
    <col min="6" max="6" width="10.5546875" customWidth="1"/>
    <col min="7" max="7" width="11.109375" customWidth="1"/>
    <col min="8" max="8" width="14.77734375" customWidth="1"/>
    <col min="9" max="9" width="13.5546875" customWidth="1"/>
    <col min="10" max="10" width="13.33203125" customWidth="1"/>
    <col min="11" max="11" width="15.109375" customWidth="1"/>
    <col min="12" max="12" width="11.5546875" customWidth="1"/>
  </cols>
  <sheetData>
    <row r="1" spans="1:16" ht="17.25" x14ac:dyDescent="0.6">
      <c r="A1" s="51" t="s">
        <v>326</v>
      </c>
      <c r="B1" s="51" t="s">
        <v>13</v>
      </c>
      <c r="C1" s="3" t="s">
        <v>737</v>
      </c>
      <c r="D1" s="3" t="s">
        <v>720</v>
      </c>
      <c r="E1" s="3" t="s">
        <v>341</v>
      </c>
      <c r="F1" s="3" t="s">
        <v>353</v>
      </c>
      <c r="G1" s="3" t="s">
        <v>354</v>
      </c>
      <c r="H1" s="3" t="s">
        <v>366</v>
      </c>
      <c r="I1" s="3" t="s">
        <v>370</v>
      </c>
      <c r="J1" s="3" t="s">
        <v>381</v>
      </c>
      <c r="K1" s="3" t="s">
        <v>453</v>
      </c>
      <c r="L1" s="52" t="s">
        <v>337</v>
      </c>
      <c r="M1" s="3"/>
      <c r="N1" s="3" t="s">
        <v>619</v>
      </c>
      <c r="O1" s="3"/>
      <c r="P1" s="3"/>
    </row>
    <row r="2" spans="1:16" ht="17.25" x14ac:dyDescent="0.6">
      <c r="A2" s="52" t="s">
        <v>337</v>
      </c>
      <c r="B2" s="52" t="s">
        <v>337</v>
      </c>
      <c r="C2" s="52" t="s">
        <v>337</v>
      </c>
      <c r="D2" s="52" t="s">
        <v>337</v>
      </c>
      <c r="E2" s="52" t="s">
        <v>337</v>
      </c>
      <c r="F2" s="52" t="s">
        <v>337</v>
      </c>
      <c r="G2" s="52" t="s">
        <v>337</v>
      </c>
      <c r="H2" s="52" t="s">
        <v>337</v>
      </c>
      <c r="I2" s="52" t="s">
        <v>595</v>
      </c>
      <c r="J2" s="314" t="s">
        <v>596</v>
      </c>
      <c r="K2" s="52" t="s">
        <v>337</v>
      </c>
      <c r="L2" s="52" t="s">
        <v>3</v>
      </c>
      <c r="M2" s="3"/>
      <c r="N2" s="52" t="s">
        <v>337</v>
      </c>
      <c r="O2" s="3"/>
      <c r="P2" s="3"/>
    </row>
    <row r="3" spans="1:16" ht="17.25" x14ac:dyDescent="0.6">
      <c r="A3" s="3" t="s">
        <v>4</v>
      </c>
      <c r="B3" s="3" t="s">
        <v>1</v>
      </c>
      <c r="C3" s="3" t="s">
        <v>3</v>
      </c>
      <c r="D3" s="3" t="s">
        <v>721</v>
      </c>
      <c r="E3" s="3" t="s">
        <v>3</v>
      </c>
      <c r="F3" s="315" t="s">
        <v>285</v>
      </c>
      <c r="G3" s="52" t="s">
        <v>286</v>
      </c>
      <c r="H3" s="3" t="s">
        <v>367</v>
      </c>
      <c r="I3" s="3" t="s">
        <v>364</v>
      </c>
      <c r="J3" s="3" t="s">
        <v>375</v>
      </c>
      <c r="K3" s="3" t="s">
        <v>461</v>
      </c>
      <c r="L3" s="3" t="s">
        <v>277</v>
      </c>
      <c r="M3" s="3"/>
      <c r="N3" s="3" t="s">
        <v>620</v>
      </c>
      <c r="O3" s="3"/>
      <c r="P3" s="3"/>
    </row>
    <row r="4" spans="1:16" ht="17.25" x14ac:dyDescent="0.6">
      <c r="A4" s="3" t="s">
        <v>0</v>
      </c>
      <c r="B4" s="3" t="s">
        <v>5</v>
      </c>
      <c r="C4" s="3" t="s">
        <v>6</v>
      </c>
      <c r="D4" s="3" t="s">
        <v>722</v>
      </c>
      <c r="E4" s="3" t="s">
        <v>6</v>
      </c>
      <c r="F4" s="315" t="s">
        <v>287</v>
      </c>
      <c r="G4" s="3" t="s">
        <v>288</v>
      </c>
      <c r="H4" s="3" t="s">
        <v>368</v>
      </c>
      <c r="I4" s="3" t="s">
        <v>371</v>
      </c>
      <c r="J4" s="3" t="s">
        <v>376</v>
      </c>
      <c r="K4" s="3" t="s">
        <v>454</v>
      </c>
      <c r="L4" s="3"/>
      <c r="M4" s="3"/>
      <c r="N4" s="3" t="s">
        <v>648</v>
      </c>
      <c r="O4" s="3"/>
      <c r="P4" s="3"/>
    </row>
    <row r="5" spans="1:16" ht="17.25" x14ac:dyDescent="0.6">
      <c r="A5" s="3" t="s">
        <v>16</v>
      </c>
      <c r="B5" s="3" t="s">
        <v>8</v>
      </c>
      <c r="C5" s="3"/>
      <c r="D5" s="3" t="s">
        <v>723</v>
      </c>
      <c r="E5" s="3"/>
      <c r="F5" s="315" t="s">
        <v>401</v>
      </c>
      <c r="G5" s="3"/>
      <c r="H5" s="3"/>
      <c r="I5" s="3" t="s">
        <v>372</v>
      </c>
      <c r="J5" s="3" t="s">
        <v>377</v>
      </c>
      <c r="K5" s="3" t="s">
        <v>455</v>
      </c>
      <c r="L5" s="3" t="s">
        <v>481</v>
      </c>
      <c r="M5" s="3"/>
      <c r="N5" s="3" t="s">
        <v>649</v>
      </c>
      <c r="O5" s="3"/>
      <c r="P5" s="3"/>
    </row>
    <row r="6" spans="1:16" ht="17.25" x14ac:dyDescent="0.6">
      <c r="A6" s="3" t="s">
        <v>7</v>
      </c>
      <c r="B6" s="3" t="s">
        <v>15</v>
      </c>
      <c r="C6" s="3" t="s">
        <v>734</v>
      </c>
      <c r="E6" s="3"/>
      <c r="F6" s="315" t="s">
        <v>599</v>
      </c>
      <c r="G6" s="3"/>
      <c r="H6" s="3"/>
      <c r="I6" s="3" t="s">
        <v>373</v>
      </c>
      <c r="J6" s="3" t="s">
        <v>378</v>
      </c>
      <c r="K6" s="3" t="s">
        <v>463</v>
      </c>
      <c r="L6" s="3" t="s">
        <v>337</v>
      </c>
      <c r="M6" s="3"/>
      <c r="N6" s="3" t="s">
        <v>621</v>
      </c>
      <c r="O6" s="3"/>
      <c r="P6" s="3"/>
    </row>
    <row r="7" spans="1:16" ht="17.25" x14ac:dyDescent="0.6">
      <c r="A7" s="3" t="s">
        <v>14</v>
      </c>
      <c r="B7" s="3" t="s">
        <v>17</v>
      </c>
      <c r="C7" s="3" t="s">
        <v>337</v>
      </c>
      <c r="D7" s="3" t="s">
        <v>716</v>
      </c>
      <c r="E7" s="3"/>
      <c r="F7" s="315"/>
      <c r="G7" s="3"/>
      <c r="H7" s="3"/>
      <c r="I7" s="3" t="s">
        <v>374</v>
      </c>
      <c r="J7" s="3" t="s">
        <v>379</v>
      </c>
      <c r="K7" s="3" t="s">
        <v>462</v>
      </c>
      <c r="L7" s="3" t="s">
        <v>559</v>
      </c>
      <c r="M7" s="3"/>
      <c r="N7" s="3" t="s">
        <v>650</v>
      </c>
      <c r="O7" s="3"/>
      <c r="P7" s="3"/>
    </row>
    <row r="8" spans="1:16" ht="17.25" x14ac:dyDescent="0.6">
      <c r="A8" s="3" t="s">
        <v>18</v>
      </c>
      <c r="B8" s="3" t="s">
        <v>19</v>
      </c>
      <c r="C8" s="3" t="s">
        <v>3</v>
      </c>
      <c r="D8" s="52" t="s">
        <v>337</v>
      </c>
      <c r="E8" s="3"/>
      <c r="F8" s="315"/>
      <c r="G8" s="3"/>
      <c r="H8" s="3"/>
      <c r="I8" s="3" t="s">
        <v>369</v>
      </c>
      <c r="J8" s="3" t="s">
        <v>380</v>
      </c>
      <c r="K8" s="3"/>
      <c r="L8" s="3" t="s">
        <v>611</v>
      </c>
      <c r="M8" s="3"/>
      <c r="N8" s="3" t="s">
        <v>651</v>
      </c>
      <c r="O8" s="3"/>
      <c r="P8" s="3"/>
    </row>
    <row r="9" spans="1:16" ht="17.25" x14ac:dyDescent="0.6">
      <c r="A9" s="3" t="s">
        <v>20</v>
      </c>
      <c r="B9" s="3" t="s">
        <v>21</v>
      </c>
      <c r="C9" s="3" t="s">
        <v>6</v>
      </c>
      <c r="D9" s="320" t="s">
        <v>717</v>
      </c>
      <c r="E9" s="3"/>
      <c r="F9" s="315"/>
      <c r="G9" s="3"/>
      <c r="H9" s="3"/>
      <c r="I9" s="3"/>
      <c r="J9" s="3" t="s">
        <v>369</v>
      </c>
      <c r="K9" s="3"/>
      <c r="L9" s="3" t="s">
        <v>520</v>
      </c>
      <c r="M9" s="3"/>
      <c r="N9" s="3" t="s">
        <v>624</v>
      </c>
      <c r="O9" s="3"/>
      <c r="P9" s="3"/>
    </row>
    <row r="10" spans="1:16" ht="17.25" x14ac:dyDescent="0.6">
      <c r="A10" s="3" t="s">
        <v>329</v>
      </c>
      <c r="B10" s="3" t="s">
        <v>22</v>
      </c>
      <c r="C10" s="3" t="s">
        <v>735</v>
      </c>
      <c r="D10" s="3" t="s">
        <v>718</v>
      </c>
      <c r="E10" s="3"/>
      <c r="F10" s="3"/>
      <c r="G10" s="3"/>
      <c r="H10" s="3"/>
      <c r="I10" s="3"/>
      <c r="J10" s="3"/>
      <c r="K10" s="3"/>
      <c r="L10" s="3"/>
      <c r="M10" s="3"/>
      <c r="N10" s="3"/>
      <c r="O10" s="3"/>
      <c r="P10" s="3"/>
    </row>
    <row r="11" spans="1:16" ht="17.25" x14ac:dyDescent="0.6">
      <c r="A11" s="3" t="s">
        <v>328</v>
      </c>
      <c r="B11" s="3" t="s">
        <v>24</v>
      </c>
      <c r="C11" s="3" t="s">
        <v>736</v>
      </c>
      <c r="D11" s="3" t="s">
        <v>719</v>
      </c>
      <c r="E11" s="3"/>
      <c r="F11" s="3"/>
      <c r="G11" s="3"/>
      <c r="H11" s="3"/>
      <c r="I11" s="3"/>
      <c r="J11" s="3"/>
      <c r="K11" s="3"/>
      <c r="L11" s="3" t="s">
        <v>457</v>
      </c>
      <c r="M11" s="3"/>
      <c r="N11" s="3" t="s">
        <v>628</v>
      </c>
      <c r="O11" s="3"/>
      <c r="P11" s="3"/>
    </row>
    <row r="12" spans="1:16" ht="17.25" x14ac:dyDescent="0.6">
      <c r="A12" s="3" t="s">
        <v>23</v>
      </c>
      <c r="B12" s="3" t="s">
        <v>25</v>
      </c>
      <c r="C12" s="3"/>
      <c r="D12" s="3"/>
      <c r="E12" s="3"/>
      <c r="F12" s="3"/>
      <c r="G12" s="3"/>
      <c r="H12" s="3"/>
      <c r="I12" s="3"/>
      <c r="J12" s="3"/>
      <c r="K12" s="3"/>
      <c r="L12" s="52" t="s">
        <v>337</v>
      </c>
      <c r="M12" s="3"/>
      <c r="N12" s="52" t="s">
        <v>337</v>
      </c>
      <c r="O12" s="3"/>
      <c r="P12" s="3"/>
    </row>
    <row r="13" spans="1:16" ht="17.25" x14ac:dyDescent="0.6">
      <c r="A13" s="3" t="s">
        <v>330</v>
      </c>
      <c r="B13" s="3" t="s">
        <v>27</v>
      </c>
      <c r="C13" s="3" t="s">
        <v>788</v>
      </c>
      <c r="D13" s="3" t="s">
        <v>724</v>
      </c>
      <c r="E13" s="3"/>
      <c r="F13" s="3"/>
      <c r="G13" s="3"/>
      <c r="H13" s="3"/>
      <c r="I13" s="3"/>
      <c r="J13" s="3"/>
      <c r="K13" s="3"/>
      <c r="L13" s="3" t="s">
        <v>459</v>
      </c>
      <c r="M13" s="3"/>
      <c r="N13" s="3" t="s">
        <v>624</v>
      </c>
      <c r="O13" s="3"/>
      <c r="P13" s="3"/>
    </row>
    <row r="14" spans="1:16" ht="17.25" x14ac:dyDescent="0.6">
      <c r="A14" s="3" t="s">
        <v>26</v>
      </c>
      <c r="B14" s="3" t="s">
        <v>29</v>
      </c>
      <c r="C14" s="52" t="s">
        <v>337</v>
      </c>
      <c r="D14" s="3" t="s">
        <v>337</v>
      </c>
      <c r="E14" s="3"/>
      <c r="F14" s="3"/>
      <c r="G14" s="3"/>
      <c r="H14" s="3"/>
      <c r="I14" s="3"/>
      <c r="J14" s="3"/>
      <c r="K14" s="3"/>
      <c r="L14" s="3" t="s">
        <v>458</v>
      </c>
      <c r="M14" s="3"/>
      <c r="N14" s="3"/>
      <c r="O14" s="3"/>
      <c r="P14" s="3"/>
    </row>
    <row r="15" spans="1:16" ht="17.25" x14ac:dyDescent="0.6">
      <c r="A15" s="3" t="s">
        <v>30</v>
      </c>
      <c r="B15" s="3" t="s">
        <v>31</v>
      </c>
      <c r="C15" s="52" t="s">
        <v>790</v>
      </c>
      <c r="D15" s="3" t="s">
        <v>725</v>
      </c>
      <c r="E15" s="3"/>
      <c r="F15" s="3"/>
      <c r="G15" s="3"/>
      <c r="H15" s="3"/>
      <c r="I15" s="3"/>
      <c r="J15" s="3"/>
      <c r="K15" s="3"/>
      <c r="L15" s="3"/>
      <c r="M15" s="3"/>
      <c r="N15" s="3"/>
      <c r="O15" s="3"/>
      <c r="P15" s="3"/>
    </row>
    <row r="16" spans="1:16" ht="17.25" x14ac:dyDescent="0.6">
      <c r="A16" s="3" t="s">
        <v>331</v>
      </c>
      <c r="B16" s="3" t="s">
        <v>32</v>
      </c>
      <c r="C16" s="52" t="s">
        <v>789</v>
      </c>
      <c r="D16" s="3" t="s">
        <v>726</v>
      </c>
      <c r="E16" s="3"/>
      <c r="F16" s="3"/>
      <c r="G16" s="3"/>
      <c r="H16" s="3"/>
      <c r="I16" s="3"/>
      <c r="J16" s="3"/>
      <c r="K16" s="3"/>
      <c r="L16" s="3" t="s">
        <v>694</v>
      </c>
      <c r="M16" s="3"/>
      <c r="N16" s="3"/>
      <c r="O16" s="3"/>
      <c r="P16" s="3"/>
    </row>
    <row r="17" spans="1:16" ht="17.25" x14ac:dyDescent="0.6">
      <c r="A17" s="3" t="s">
        <v>327</v>
      </c>
      <c r="B17" s="3" t="s">
        <v>34</v>
      </c>
      <c r="D17" s="3" t="s">
        <v>727</v>
      </c>
      <c r="E17" s="3"/>
      <c r="F17" s="3"/>
      <c r="G17" s="3"/>
      <c r="H17" s="3"/>
      <c r="I17" s="3"/>
      <c r="J17" s="3"/>
      <c r="K17" s="3"/>
      <c r="L17" s="52" t="s">
        <v>337</v>
      </c>
      <c r="M17" s="3"/>
      <c r="N17" s="3"/>
      <c r="O17" s="3"/>
      <c r="P17" s="3"/>
    </row>
    <row r="18" spans="1:16" ht="17.25" x14ac:dyDescent="0.6">
      <c r="A18" s="3" t="s">
        <v>28</v>
      </c>
      <c r="B18" s="3" t="s">
        <v>36</v>
      </c>
      <c r="C18" s="3" t="s">
        <v>338</v>
      </c>
      <c r="E18" s="3"/>
      <c r="F18" s="3"/>
      <c r="G18" s="3"/>
      <c r="H18" s="3"/>
      <c r="I18" s="3"/>
      <c r="J18" s="3"/>
      <c r="K18" s="3"/>
      <c r="L18" s="3" t="s">
        <v>706</v>
      </c>
      <c r="M18" s="3"/>
      <c r="N18" s="3"/>
      <c r="O18" s="3"/>
      <c r="P18" s="3"/>
    </row>
    <row r="19" spans="1:16" ht="17.25" x14ac:dyDescent="0.6">
      <c r="A19" s="3" t="s">
        <v>332</v>
      </c>
      <c r="B19" s="3" t="s">
        <v>37</v>
      </c>
      <c r="C19" s="52" t="s">
        <v>337</v>
      </c>
      <c r="D19" s="3" t="s">
        <v>762</v>
      </c>
      <c r="E19" s="3"/>
      <c r="F19" s="3"/>
      <c r="G19" s="3"/>
      <c r="H19" s="3"/>
      <c r="I19" s="3"/>
      <c r="J19" s="3"/>
      <c r="K19" s="3"/>
      <c r="L19" s="3" t="s">
        <v>701</v>
      </c>
      <c r="M19" s="3"/>
      <c r="N19" s="3"/>
      <c r="O19" s="3"/>
      <c r="P19" s="3"/>
    </row>
    <row r="20" spans="1:16" ht="17.25" x14ac:dyDescent="0.6">
      <c r="A20" s="3" t="s">
        <v>33</v>
      </c>
      <c r="B20" s="3" t="s">
        <v>39</v>
      </c>
      <c r="C20" s="3" t="s">
        <v>402</v>
      </c>
      <c r="D20" s="91" t="s">
        <v>337</v>
      </c>
      <c r="E20" s="3"/>
      <c r="F20" s="3"/>
      <c r="G20" s="3"/>
      <c r="H20" s="3"/>
      <c r="I20" s="3"/>
      <c r="J20" s="3"/>
      <c r="K20" s="3"/>
      <c r="L20" s="3" t="s">
        <v>702</v>
      </c>
      <c r="M20" s="3"/>
      <c r="N20" s="3"/>
      <c r="O20" s="3"/>
      <c r="P20" s="3"/>
    </row>
    <row r="21" spans="1:16" ht="17.25" x14ac:dyDescent="0.6">
      <c r="A21" s="3" t="s">
        <v>35</v>
      </c>
      <c r="B21" s="3" t="s">
        <v>41</v>
      </c>
      <c r="C21" s="3" t="s">
        <v>404</v>
      </c>
      <c r="D21" s="3" t="s">
        <v>768</v>
      </c>
      <c r="E21" s="3"/>
      <c r="F21" s="3"/>
      <c r="G21" s="3"/>
      <c r="H21" s="3"/>
      <c r="I21" s="3"/>
      <c r="J21" s="3"/>
      <c r="K21" s="3"/>
      <c r="L21" s="3" t="s">
        <v>703</v>
      </c>
      <c r="M21" s="3"/>
      <c r="N21" s="3"/>
      <c r="O21" s="3"/>
      <c r="P21" s="3"/>
    </row>
    <row r="22" spans="1:16" ht="17.25" x14ac:dyDescent="0.6">
      <c r="A22" s="3" t="s">
        <v>38</v>
      </c>
      <c r="B22" s="3" t="s">
        <v>43</v>
      </c>
      <c r="C22" s="3" t="s">
        <v>403</v>
      </c>
      <c r="D22" s="91" t="s">
        <v>769</v>
      </c>
      <c r="E22" s="3"/>
      <c r="F22" s="3"/>
      <c r="G22" s="3"/>
      <c r="H22" s="3"/>
      <c r="I22" s="3"/>
      <c r="J22" s="3"/>
      <c r="K22" s="3"/>
      <c r="L22" s="3" t="s">
        <v>704</v>
      </c>
      <c r="M22" s="3"/>
      <c r="N22" s="3"/>
      <c r="O22" s="3"/>
      <c r="P22" s="3"/>
    </row>
    <row r="23" spans="1:16" ht="17.25" x14ac:dyDescent="0.6">
      <c r="A23" s="3" t="s">
        <v>333</v>
      </c>
      <c r="B23" s="3" t="s">
        <v>45</v>
      </c>
      <c r="C23" s="3" t="s">
        <v>405</v>
      </c>
      <c r="D23" s="91" t="s">
        <v>461</v>
      </c>
      <c r="E23" s="3"/>
      <c r="F23" s="3"/>
      <c r="G23" s="3"/>
      <c r="H23" s="3"/>
      <c r="I23" s="3"/>
      <c r="J23" s="3"/>
      <c r="K23" s="3"/>
      <c r="L23" s="3" t="s">
        <v>705</v>
      </c>
      <c r="M23" s="3"/>
      <c r="N23" s="3"/>
      <c r="O23" s="3"/>
      <c r="P23" s="3"/>
    </row>
    <row r="24" spans="1:16" ht="17.25" x14ac:dyDescent="0.6">
      <c r="A24" s="3" t="s">
        <v>40</v>
      </c>
      <c r="B24" s="3" t="s">
        <v>46</v>
      </c>
      <c r="C24" s="3"/>
      <c r="E24" s="3"/>
      <c r="F24" s="3"/>
      <c r="G24" s="3"/>
      <c r="H24" s="3"/>
      <c r="I24" s="3"/>
      <c r="J24" s="3"/>
      <c r="K24" s="3"/>
      <c r="L24" s="3"/>
      <c r="M24" s="3"/>
      <c r="N24" s="3"/>
      <c r="O24" s="3"/>
      <c r="P24" s="3"/>
    </row>
    <row r="25" spans="1:16" ht="17.25" x14ac:dyDescent="0.6">
      <c r="A25" s="3" t="s">
        <v>42</v>
      </c>
      <c r="B25" s="3" t="s">
        <v>48</v>
      </c>
      <c r="C25" s="3"/>
      <c r="D25" s="3" t="s">
        <v>763</v>
      </c>
      <c r="E25" s="3"/>
      <c r="F25" s="3"/>
      <c r="G25" s="3"/>
      <c r="H25" s="3"/>
      <c r="I25" s="3"/>
      <c r="J25" s="3"/>
      <c r="K25" s="3"/>
      <c r="L25" s="316" t="s">
        <v>707</v>
      </c>
      <c r="M25" s="3"/>
      <c r="N25" s="3"/>
      <c r="O25" s="3"/>
      <c r="P25" s="3"/>
    </row>
    <row r="26" spans="1:16" ht="17.25" x14ac:dyDescent="0.6">
      <c r="A26" s="3" t="s">
        <v>334</v>
      </c>
      <c r="B26" s="3" t="s">
        <v>50</v>
      </c>
      <c r="C26" s="3"/>
      <c r="D26" s="91" t="s">
        <v>337</v>
      </c>
      <c r="E26" s="3"/>
      <c r="F26" s="3"/>
      <c r="G26" s="3"/>
      <c r="H26" s="3"/>
      <c r="I26" s="3"/>
      <c r="J26" s="3"/>
      <c r="K26" s="3"/>
      <c r="L26" s="52" t="s">
        <v>337</v>
      </c>
      <c r="M26" s="3"/>
      <c r="N26" s="3"/>
      <c r="O26" s="3"/>
      <c r="P26" s="3"/>
    </row>
    <row r="27" spans="1:16" ht="17.25" x14ac:dyDescent="0.6">
      <c r="A27" s="3" t="s">
        <v>44</v>
      </c>
      <c r="B27" s="3" t="s">
        <v>52</v>
      </c>
      <c r="C27" s="3"/>
      <c r="D27" s="3" t="s">
        <v>767</v>
      </c>
      <c r="E27" s="3"/>
      <c r="F27" s="3"/>
      <c r="G27" s="3"/>
      <c r="H27" s="3"/>
      <c r="I27" s="3"/>
      <c r="J27" s="3"/>
      <c r="K27" s="3"/>
      <c r="L27" s="3" t="s">
        <v>522</v>
      </c>
      <c r="M27" s="3"/>
      <c r="N27" s="3"/>
      <c r="O27" s="3"/>
      <c r="P27" s="3"/>
    </row>
    <row r="28" spans="1:16" ht="17.25" x14ac:dyDescent="0.6">
      <c r="A28" s="3" t="s">
        <v>335</v>
      </c>
      <c r="B28" s="3" t="s">
        <v>54</v>
      </c>
      <c r="C28" s="3"/>
      <c r="D28" s="91" t="s">
        <v>770</v>
      </c>
      <c r="E28" s="3"/>
      <c r="F28" s="3"/>
      <c r="G28" s="3"/>
      <c r="H28" s="3"/>
      <c r="I28" s="3"/>
      <c r="J28" s="3"/>
      <c r="K28" s="3"/>
      <c r="L28" s="3" t="s">
        <v>523</v>
      </c>
      <c r="M28" s="3"/>
      <c r="N28" s="3"/>
      <c r="O28" s="3"/>
      <c r="P28" s="3"/>
    </row>
    <row r="29" spans="1:16" ht="17.25" x14ac:dyDescent="0.6">
      <c r="A29" s="3" t="s">
        <v>59</v>
      </c>
      <c r="B29" s="3" t="s">
        <v>56</v>
      </c>
      <c r="C29" s="3"/>
      <c r="D29" s="91" t="s">
        <v>461</v>
      </c>
      <c r="E29" s="3"/>
      <c r="F29" s="3"/>
      <c r="G29" s="3"/>
      <c r="H29" s="3"/>
      <c r="I29" s="3"/>
      <c r="J29" s="3"/>
      <c r="K29" s="3"/>
      <c r="L29" s="3"/>
      <c r="M29" s="3"/>
      <c r="N29" s="3"/>
      <c r="O29" s="3"/>
      <c r="P29" s="3"/>
    </row>
    <row r="30" spans="1:16" ht="17.25" x14ac:dyDescent="0.6">
      <c r="A30" s="3" t="s">
        <v>61</v>
      </c>
      <c r="B30" s="3" t="s">
        <v>58</v>
      </c>
      <c r="C30" s="3"/>
      <c r="E30" s="3"/>
      <c r="F30" s="3"/>
      <c r="G30" s="3"/>
      <c r="H30" s="3"/>
      <c r="I30" s="3"/>
      <c r="J30" s="3"/>
      <c r="K30" s="3"/>
      <c r="L30" s="316" t="s">
        <v>708</v>
      </c>
      <c r="M30" s="3"/>
      <c r="N30" s="3"/>
      <c r="O30" s="3"/>
      <c r="P30" s="3"/>
    </row>
    <row r="31" spans="1:16" ht="17.25" x14ac:dyDescent="0.6">
      <c r="A31" s="3" t="s">
        <v>47</v>
      </c>
      <c r="B31" s="3" t="s">
        <v>60</v>
      </c>
      <c r="C31" s="3"/>
      <c r="E31" s="3"/>
      <c r="F31" s="3"/>
      <c r="G31" s="3"/>
      <c r="H31" s="3"/>
      <c r="I31" s="3"/>
      <c r="J31" s="3"/>
      <c r="K31" s="3"/>
      <c r="L31" s="52" t="s">
        <v>337</v>
      </c>
      <c r="M31" s="3"/>
      <c r="N31" s="3"/>
      <c r="O31" s="3"/>
      <c r="P31" s="3"/>
    </row>
    <row r="32" spans="1:16" ht="17.25" x14ac:dyDescent="0.6">
      <c r="A32" s="3" t="s">
        <v>51</v>
      </c>
      <c r="B32" s="3" t="s">
        <v>62</v>
      </c>
      <c r="C32" s="3"/>
      <c r="D32" s="91" t="s">
        <v>743</v>
      </c>
      <c r="E32" s="3"/>
      <c r="F32" s="3"/>
      <c r="G32" s="3"/>
      <c r="H32" s="3"/>
      <c r="I32" s="3"/>
      <c r="J32" s="3"/>
      <c r="K32" s="3"/>
      <c r="L32" s="3" t="s">
        <v>286</v>
      </c>
      <c r="M32" s="3"/>
      <c r="N32" s="3"/>
      <c r="O32" s="3"/>
      <c r="P32" s="3"/>
    </row>
    <row r="33" spans="1:16" ht="17.25" x14ac:dyDescent="0.6">
      <c r="A33" s="3" t="s">
        <v>53</v>
      </c>
      <c r="B33" s="3" t="s">
        <v>63</v>
      </c>
      <c r="C33" s="3"/>
      <c r="D33" s="91" t="s">
        <v>337</v>
      </c>
      <c r="E33" s="3"/>
      <c r="F33" s="3"/>
      <c r="G33" s="3"/>
      <c r="H33" s="3"/>
      <c r="I33" s="3"/>
      <c r="J33" s="3"/>
      <c r="K33" s="3"/>
      <c r="L33" s="3" t="s">
        <v>288</v>
      </c>
      <c r="M33" s="3"/>
      <c r="N33" s="3"/>
      <c r="O33" s="3"/>
      <c r="P33" s="3"/>
    </row>
    <row r="34" spans="1:16" ht="17.25" x14ac:dyDescent="0.6">
      <c r="A34" s="3" t="s">
        <v>55</v>
      </c>
      <c r="B34" s="3" t="s">
        <v>65</v>
      </c>
      <c r="C34" s="3"/>
      <c r="D34" s="91" t="s">
        <v>744</v>
      </c>
      <c r="E34" s="3"/>
      <c r="F34" s="3"/>
      <c r="G34" s="3"/>
      <c r="H34" s="3"/>
      <c r="I34" s="3"/>
      <c r="J34" s="3"/>
      <c r="K34" s="3"/>
      <c r="L34" s="3"/>
      <c r="M34" s="3"/>
      <c r="N34" s="3"/>
      <c r="O34" s="3"/>
      <c r="P34" s="3"/>
    </row>
    <row r="35" spans="1:16" ht="17.25" x14ac:dyDescent="0.6">
      <c r="A35" s="3" t="s">
        <v>49</v>
      </c>
      <c r="B35" s="3" t="s">
        <v>67</v>
      </c>
      <c r="C35" s="3"/>
      <c r="D35" s="91" t="s">
        <v>796</v>
      </c>
      <c r="E35" s="3"/>
      <c r="F35" s="3"/>
      <c r="G35" s="3"/>
      <c r="H35" s="3"/>
      <c r="I35" s="3"/>
      <c r="J35" s="3"/>
      <c r="K35" s="3"/>
      <c r="L35" s="3" t="s">
        <v>519</v>
      </c>
      <c r="M35" s="3"/>
      <c r="N35" s="3"/>
      <c r="O35" s="3"/>
      <c r="P35" s="3"/>
    </row>
    <row r="36" spans="1:16" ht="17.25" x14ac:dyDescent="0.6">
      <c r="A36" s="3" t="s">
        <v>57</v>
      </c>
      <c r="B36" s="3" t="s">
        <v>69</v>
      </c>
      <c r="C36" s="3"/>
      <c r="D36" s="91" t="s">
        <v>795</v>
      </c>
      <c r="E36" s="3"/>
      <c r="F36" s="3"/>
      <c r="G36" s="3"/>
      <c r="H36" s="3"/>
      <c r="I36" s="3"/>
      <c r="J36" s="3"/>
      <c r="K36" s="3"/>
      <c r="L36" s="52" t="s">
        <v>337</v>
      </c>
      <c r="M36" s="3"/>
      <c r="N36" s="3"/>
      <c r="O36" s="3"/>
      <c r="P36" s="3"/>
    </row>
    <row r="37" spans="1:16" ht="17.25" x14ac:dyDescent="0.6">
      <c r="A37" s="3" t="s">
        <v>64</v>
      </c>
      <c r="B37" s="3" t="s">
        <v>70</v>
      </c>
      <c r="C37" s="3"/>
      <c r="D37" s="91" t="s">
        <v>461</v>
      </c>
      <c r="E37" s="3"/>
      <c r="F37" s="3"/>
      <c r="G37" s="3"/>
      <c r="H37" s="3"/>
      <c r="I37" s="3"/>
      <c r="J37" s="3"/>
      <c r="K37" s="3"/>
      <c r="L37" s="3" t="s">
        <v>695</v>
      </c>
      <c r="M37" s="3"/>
      <c r="N37" s="3"/>
      <c r="O37" s="3"/>
      <c r="P37" s="3"/>
    </row>
    <row r="38" spans="1:16" ht="17.25" x14ac:dyDescent="0.6">
      <c r="A38" s="3" t="s">
        <v>66</v>
      </c>
      <c r="B38" s="3" t="s">
        <v>72</v>
      </c>
      <c r="C38" s="3"/>
      <c r="E38" s="3"/>
      <c r="F38" s="3"/>
      <c r="G38" s="3"/>
      <c r="H38" s="3"/>
      <c r="I38" s="3"/>
      <c r="J38" s="3"/>
      <c r="K38" s="3"/>
      <c r="L38" s="3" t="s">
        <v>696</v>
      </c>
      <c r="M38" s="3"/>
      <c r="N38" s="3"/>
      <c r="O38" s="3"/>
      <c r="P38" s="3"/>
    </row>
    <row r="39" spans="1:16" ht="17.25" x14ac:dyDescent="0.6">
      <c r="A39" s="3" t="s">
        <v>68</v>
      </c>
      <c r="B39" s="3" t="s">
        <v>74</v>
      </c>
      <c r="C39" s="3"/>
      <c r="E39" s="3"/>
      <c r="F39" s="3"/>
      <c r="G39" s="3"/>
      <c r="H39" s="3"/>
      <c r="I39" s="3"/>
      <c r="J39" s="3"/>
      <c r="K39" s="3"/>
      <c r="L39" s="3" t="s">
        <v>697</v>
      </c>
      <c r="M39" s="3"/>
      <c r="N39" s="3"/>
      <c r="O39" s="3"/>
      <c r="P39" s="3"/>
    </row>
    <row r="40" spans="1:16" ht="17.25" x14ac:dyDescent="0.6">
      <c r="A40" s="3" t="s">
        <v>71</v>
      </c>
      <c r="B40" s="3" t="s">
        <v>76</v>
      </c>
      <c r="C40" s="3"/>
      <c r="D40" s="91" t="s">
        <v>750</v>
      </c>
      <c r="E40" s="3"/>
      <c r="F40" s="3"/>
      <c r="G40" s="3"/>
      <c r="H40" s="3"/>
      <c r="I40" s="3"/>
      <c r="J40" s="3"/>
      <c r="K40" s="3"/>
      <c r="L40" s="3" t="s">
        <v>698</v>
      </c>
      <c r="M40" s="3"/>
      <c r="N40" s="3"/>
      <c r="O40" s="3"/>
      <c r="P40" s="3"/>
    </row>
    <row r="41" spans="1:16" ht="17.25" x14ac:dyDescent="0.6">
      <c r="A41" s="3" t="s">
        <v>73</v>
      </c>
      <c r="B41" s="3" t="s">
        <v>78</v>
      </c>
      <c r="C41" s="3"/>
      <c r="D41" t="s">
        <v>337</v>
      </c>
      <c r="E41" s="3"/>
      <c r="F41" s="3"/>
      <c r="G41" s="3"/>
      <c r="H41" s="3"/>
      <c r="I41" s="3"/>
      <c r="J41" s="3"/>
      <c r="K41" s="3"/>
      <c r="L41" s="3" t="s">
        <v>699</v>
      </c>
      <c r="M41" s="3"/>
      <c r="N41" s="3"/>
      <c r="O41" s="3"/>
      <c r="P41" s="3"/>
    </row>
    <row r="42" spans="1:16" ht="17.25" x14ac:dyDescent="0.6">
      <c r="A42" s="3" t="s">
        <v>75</v>
      </c>
      <c r="B42" s="3" t="s">
        <v>80</v>
      </c>
      <c r="C42" s="3"/>
      <c r="D42" s="91" t="s">
        <v>760</v>
      </c>
      <c r="E42" s="3"/>
      <c r="F42" s="3"/>
      <c r="G42" s="3"/>
      <c r="H42" s="3"/>
      <c r="I42" s="3"/>
      <c r="J42" s="3"/>
      <c r="K42" s="3"/>
      <c r="L42" s="3" t="s">
        <v>700</v>
      </c>
      <c r="M42" s="3"/>
      <c r="N42" s="3"/>
      <c r="O42" s="3"/>
      <c r="P42" s="3"/>
    </row>
    <row r="43" spans="1:16" ht="17.25" x14ac:dyDescent="0.6">
      <c r="A43" s="3" t="s">
        <v>77</v>
      </c>
      <c r="B43" s="3" t="s">
        <v>82</v>
      </c>
      <c r="C43" s="3"/>
      <c r="D43" s="91" t="s">
        <v>761</v>
      </c>
      <c r="E43" s="3"/>
      <c r="F43" s="3"/>
      <c r="G43" s="3"/>
      <c r="H43" s="3"/>
      <c r="I43" s="3"/>
      <c r="J43" s="3"/>
      <c r="K43" s="3"/>
      <c r="L43" s="3"/>
      <c r="M43" s="3"/>
      <c r="N43" s="3"/>
      <c r="O43" s="3"/>
      <c r="P43" s="3"/>
    </row>
    <row r="44" spans="1:16" ht="17.25" x14ac:dyDescent="0.6">
      <c r="A44" s="3" t="s">
        <v>79</v>
      </c>
      <c r="B44" s="3" t="s">
        <v>84</v>
      </c>
      <c r="C44" s="3"/>
      <c r="D44" s="91" t="s">
        <v>461</v>
      </c>
      <c r="E44" s="3"/>
      <c r="F44" s="3"/>
      <c r="G44" s="3"/>
      <c r="H44" s="3"/>
      <c r="I44" s="3"/>
      <c r="J44" s="3"/>
      <c r="K44" s="3"/>
      <c r="L44" s="3" t="s">
        <v>551</v>
      </c>
      <c r="M44" s="3"/>
      <c r="N44" s="3"/>
      <c r="O44" s="3"/>
      <c r="P44" s="3"/>
    </row>
    <row r="45" spans="1:16" ht="17.25" x14ac:dyDescent="0.6">
      <c r="A45" s="3" t="s">
        <v>81</v>
      </c>
      <c r="B45" s="3" t="s">
        <v>86</v>
      </c>
      <c r="C45" s="3"/>
      <c r="E45" s="3"/>
      <c r="F45" s="3"/>
      <c r="G45" s="3"/>
      <c r="H45" s="3"/>
      <c r="I45" s="3"/>
      <c r="J45" s="3"/>
      <c r="K45" s="3"/>
      <c r="L45" s="3" t="s">
        <v>337</v>
      </c>
      <c r="M45" s="3"/>
      <c r="N45" s="3"/>
      <c r="O45" s="3"/>
      <c r="P45" s="3"/>
    </row>
    <row r="46" spans="1:16" ht="17.25" x14ac:dyDescent="0.6">
      <c r="A46" s="3" t="s">
        <v>83</v>
      </c>
      <c r="B46" s="3" t="s">
        <v>88</v>
      </c>
      <c r="C46" s="3"/>
      <c r="E46" s="3"/>
      <c r="F46" s="3"/>
      <c r="G46" s="3"/>
      <c r="H46" s="3"/>
      <c r="I46" s="3"/>
      <c r="J46" s="3"/>
      <c r="K46" s="3"/>
      <c r="L46" s="3" t="s">
        <v>553</v>
      </c>
      <c r="M46" s="3"/>
      <c r="N46" s="3"/>
      <c r="O46" s="3"/>
      <c r="P46" s="3"/>
    </row>
    <row r="47" spans="1:16" ht="17.25" x14ac:dyDescent="0.6">
      <c r="A47" s="3" t="s">
        <v>85</v>
      </c>
      <c r="B47" s="3" t="s">
        <v>90</v>
      </c>
      <c r="C47" s="3"/>
      <c r="D47" s="91" t="s">
        <v>749</v>
      </c>
      <c r="E47" s="3"/>
      <c r="F47" s="3"/>
      <c r="G47" s="3"/>
      <c r="H47" s="3"/>
      <c r="I47" s="3"/>
      <c r="J47" s="3"/>
      <c r="K47" s="3"/>
      <c r="L47" s="3" t="s">
        <v>554</v>
      </c>
      <c r="M47" s="3"/>
      <c r="N47" s="3"/>
      <c r="O47" s="3"/>
      <c r="P47" s="3"/>
    </row>
    <row r="48" spans="1:16" ht="17.25" x14ac:dyDescent="0.6">
      <c r="A48" s="3" t="s">
        <v>89</v>
      </c>
      <c r="B48" s="3" t="s">
        <v>91</v>
      </c>
      <c r="C48" s="3"/>
      <c r="D48" t="s">
        <v>337</v>
      </c>
      <c r="E48" s="3"/>
      <c r="F48" s="3"/>
      <c r="G48" s="3"/>
      <c r="H48" s="3"/>
      <c r="I48" s="3"/>
      <c r="J48" s="3"/>
      <c r="K48" s="3"/>
      <c r="L48" s="3" t="s">
        <v>555</v>
      </c>
      <c r="M48" s="3"/>
      <c r="N48" s="3"/>
      <c r="O48" s="3"/>
      <c r="P48" s="3"/>
    </row>
    <row r="49" spans="1:16" ht="17.25" x14ac:dyDescent="0.6">
      <c r="A49" s="3" t="s">
        <v>87</v>
      </c>
      <c r="B49" s="3" t="s">
        <v>93</v>
      </c>
      <c r="C49" s="3"/>
      <c r="D49" s="91" t="s">
        <v>758</v>
      </c>
      <c r="E49" s="3"/>
      <c r="F49" s="3"/>
      <c r="G49" s="3"/>
      <c r="H49" s="3"/>
      <c r="I49" s="3"/>
      <c r="J49" s="3"/>
      <c r="K49" s="3"/>
      <c r="L49" s="3" t="s">
        <v>556</v>
      </c>
      <c r="M49" s="3"/>
      <c r="N49" s="3"/>
      <c r="O49" s="3"/>
      <c r="P49" s="3"/>
    </row>
    <row r="50" spans="1:16" ht="17.25" x14ac:dyDescent="0.6">
      <c r="A50" s="3" t="s">
        <v>92</v>
      </c>
      <c r="B50" s="3" t="s">
        <v>95</v>
      </c>
      <c r="C50" s="3"/>
      <c r="D50" s="91" t="s">
        <v>759</v>
      </c>
      <c r="E50" s="3"/>
      <c r="F50" s="3"/>
      <c r="G50" s="3"/>
      <c r="H50" s="3"/>
      <c r="I50" s="3"/>
      <c r="J50" s="3"/>
      <c r="K50" s="3"/>
      <c r="L50" s="3"/>
      <c r="M50" s="3"/>
      <c r="N50" s="3"/>
      <c r="O50" s="3"/>
      <c r="P50" s="3"/>
    </row>
    <row r="51" spans="1:16" ht="17.25" x14ac:dyDescent="0.6">
      <c r="A51" s="3" t="s">
        <v>96</v>
      </c>
      <c r="B51" s="3" t="s">
        <v>97</v>
      </c>
      <c r="C51" s="3"/>
      <c r="D51" s="91" t="s">
        <v>461</v>
      </c>
      <c r="E51" s="3"/>
      <c r="F51" s="3"/>
      <c r="G51" s="3"/>
      <c r="H51" s="3"/>
      <c r="I51" s="3"/>
      <c r="J51" s="3"/>
      <c r="K51" s="3"/>
      <c r="L51" s="3" t="s">
        <v>552</v>
      </c>
      <c r="M51" s="3"/>
      <c r="N51" s="3"/>
      <c r="O51" s="3"/>
      <c r="P51" s="3"/>
    </row>
    <row r="52" spans="1:16" ht="17.25" x14ac:dyDescent="0.6">
      <c r="A52" s="3" t="s">
        <v>94</v>
      </c>
      <c r="B52" s="3" t="s">
        <v>99</v>
      </c>
      <c r="C52" s="3"/>
      <c r="D52" s="3"/>
      <c r="E52" s="3"/>
      <c r="F52" s="3"/>
      <c r="G52" s="3"/>
      <c r="H52" s="3"/>
      <c r="I52" s="3"/>
      <c r="J52" s="3"/>
      <c r="K52" s="3"/>
      <c r="L52" s="3" t="s">
        <v>337</v>
      </c>
      <c r="M52" s="3"/>
      <c r="N52" s="3"/>
      <c r="O52" s="3"/>
      <c r="P52" s="3"/>
    </row>
    <row r="53" spans="1:16" ht="17.25" x14ac:dyDescent="0.6">
      <c r="A53" s="3" t="s">
        <v>98</v>
      </c>
      <c r="B53" s="3" t="s">
        <v>101</v>
      </c>
      <c r="C53" s="3"/>
      <c r="D53" s="3"/>
      <c r="E53" s="3"/>
      <c r="F53" s="3"/>
      <c r="G53" s="3"/>
      <c r="H53" s="3"/>
      <c r="I53" s="3"/>
      <c r="J53" s="3"/>
      <c r="K53" s="3"/>
      <c r="L53" s="3" t="s">
        <v>454</v>
      </c>
      <c r="M53" s="3"/>
      <c r="N53" s="3"/>
      <c r="O53" s="3"/>
      <c r="P53" s="3"/>
    </row>
    <row r="54" spans="1:16" ht="17.25" x14ac:dyDescent="0.6">
      <c r="B54" s="3" t="s">
        <v>103</v>
      </c>
      <c r="C54" s="3"/>
      <c r="D54" s="3"/>
      <c r="E54" s="3"/>
      <c r="F54" s="3"/>
      <c r="G54" s="3"/>
      <c r="H54" s="3"/>
      <c r="I54" s="3"/>
      <c r="J54" s="3"/>
      <c r="K54" s="3"/>
      <c r="L54" s="3" t="s">
        <v>520</v>
      </c>
      <c r="M54" s="3"/>
      <c r="N54" s="3"/>
      <c r="O54" s="3"/>
      <c r="P54" s="3"/>
    </row>
    <row r="55" spans="1:16" ht="17.25" x14ac:dyDescent="0.6">
      <c r="A55" s="3" t="s">
        <v>100</v>
      </c>
      <c r="B55" s="3" t="s">
        <v>105</v>
      </c>
      <c r="C55" s="3"/>
      <c r="D55" s="3"/>
      <c r="F55" s="3"/>
      <c r="G55" s="3"/>
      <c r="H55" s="3"/>
      <c r="I55" s="3"/>
      <c r="J55" s="3"/>
      <c r="K55" s="3"/>
      <c r="L55" s="3"/>
      <c r="M55" s="3"/>
      <c r="N55" s="3"/>
      <c r="O55" s="3"/>
      <c r="P55" s="3"/>
    </row>
    <row r="56" spans="1:16" ht="17.25" x14ac:dyDescent="0.6">
      <c r="A56" s="3" t="s">
        <v>102</v>
      </c>
      <c r="B56" s="3" t="s">
        <v>107</v>
      </c>
      <c r="D56" s="3"/>
      <c r="L56" s="110"/>
    </row>
    <row r="57" spans="1:16" ht="17.25" x14ac:dyDescent="0.6">
      <c r="A57" s="3" t="s">
        <v>104</v>
      </c>
      <c r="B57" s="3" t="s">
        <v>109</v>
      </c>
      <c r="D57" s="3"/>
      <c r="L57" s="110"/>
    </row>
    <row r="58" spans="1:16" ht="17.25" x14ac:dyDescent="0.6">
      <c r="A58" s="3" t="s">
        <v>106</v>
      </c>
      <c r="B58" s="3" t="s">
        <v>111</v>
      </c>
      <c r="D58" s="3"/>
      <c r="L58" s="110"/>
    </row>
    <row r="59" spans="1:16" ht="17.25" x14ac:dyDescent="0.6">
      <c r="A59" s="3" t="s">
        <v>108</v>
      </c>
      <c r="B59" s="3" t="s">
        <v>113</v>
      </c>
      <c r="D59" s="3"/>
      <c r="L59" s="110"/>
    </row>
    <row r="60" spans="1:16" ht="17.25" x14ac:dyDescent="0.6">
      <c r="A60" s="3" t="s">
        <v>110</v>
      </c>
      <c r="B60" s="3" t="s">
        <v>115</v>
      </c>
      <c r="D60" s="3"/>
    </row>
    <row r="61" spans="1:16" ht="17.25" x14ac:dyDescent="0.6">
      <c r="A61" s="3" t="s">
        <v>336</v>
      </c>
      <c r="B61" s="3" t="s">
        <v>117</v>
      </c>
      <c r="L61" s="110"/>
    </row>
    <row r="62" spans="1:16" ht="17.25" x14ac:dyDescent="0.6">
      <c r="A62" s="3" t="s">
        <v>112</v>
      </c>
      <c r="B62" s="3" t="s">
        <v>119</v>
      </c>
      <c r="L62" s="110"/>
    </row>
    <row r="63" spans="1:16" ht="17.25" x14ac:dyDescent="0.6">
      <c r="A63" s="3" t="s">
        <v>114</v>
      </c>
      <c r="B63" s="3" t="s">
        <v>121</v>
      </c>
      <c r="L63" s="110"/>
    </row>
    <row r="64" spans="1:16" ht="17.25" x14ac:dyDescent="0.6">
      <c r="A64" s="3" t="s">
        <v>116</v>
      </c>
      <c r="B64" s="3" t="s">
        <v>123</v>
      </c>
      <c r="L64" s="110"/>
    </row>
    <row r="65" spans="1:2" ht="17.25" x14ac:dyDescent="0.6">
      <c r="A65" s="3" t="s">
        <v>118</v>
      </c>
      <c r="B65" s="3" t="s">
        <v>124</v>
      </c>
    </row>
    <row r="66" spans="1:2" ht="17.25" x14ac:dyDescent="0.6">
      <c r="A66" s="3" t="s">
        <v>120</v>
      </c>
      <c r="B66" s="3" t="s">
        <v>125</v>
      </c>
    </row>
    <row r="67" spans="1:2" ht="17.25" x14ac:dyDescent="0.6">
      <c r="A67" s="3" t="s">
        <v>122</v>
      </c>
      <c r="B67" s="3" t="s">
        <v>126</v>
      </c>
    </row>
    <row r="68" spans="1:2" ht="17.25" x14ac:dyDescent="0.6">
      <c r="B68" s="3" t="s">
        <v>127</v>
      </c>
    </row>
    <row r="69" spans="1:2" ht="17.25" x14ac:dyDescent="0.6">
      <c r="B69" s="3" t="s">
        <v>128</v>
      </c>
    </row>
    <row r="70" spans="1:2" ht="17.25" x14ac:dyDescent="0.6">
      <c r="B70" s="3" t="s">
        <v>129</v>
      </c>
    </row>
    <row r="71" spans="1:2" ht="17.25" x14ac:dyDescent="0.6">
      <c r="B71" s="3" t="s">
        <v>130</v>
      </c>
    </row>
    <row r="72" spans="1:2" ht="17.25" x14ac:dyDescent="0.6">
      <c r="B72" s="3" t="s">
        <v>131</v>
      </c>
    </row>
    <row r="73" spans="1:2" ht="17.25" x14ac:dyDescent="0.6">
      <c r="B73" s="3" t="s">
        <v>132</v>
      </c>
    </row>
    <row r="74" spans="1:2" ht="17.25" x14ac:dyDescent="0.6">
      <c r="B74" s="3" t="s">
        <v>133</v>
      </c>
    </row>
    <row r="75" spans="1:2" ht="17.25" x14ac:dyDescent="0.6">
      <c r="B75" s="3" t="s">
        <v>134</v>
      </c>
    </row>
    <row r="76" spans="1:2" ht="17.25" x14ac:dyDescent="0.6">
      <c r="A76" s="3"/>
      <c r="B76" s="3" t="s">
        <v>135</v>
      </c>
    </row>
    <row r="77" spans="1:2" ht="17.25" x14ac:dyDescent="0.6">
      <c r="A77" s="3"/>
      <c r="B77" s="3" t="s">
        <v>136</v>
      </c>
    </row>
    <row r="78" spans="1:2" ht="17.25" x14ac:dyDescent="0.6">
      <c r="A78" s="3"/>
      <c r="B78" s="3" t="s">
        <v>137</v>
      </c>
    </row>
    <row r="79" spans="1:2" ht="17.25" x14ac:dyDescent="0.6">
      <c r="A79" s="3"/>
      <c r="B79" s="3" t="s">
        <v>138</v>
      </c>
    </row>
    <row r="80" spans="1:2" ht="17.25" x14ac:dyDescent="0.6">
      <c r="A80" s="3"/>
      <c r="B80" s="3" t="s">
        <v>139</v>
      </c>
    </row>
    <row r="81" spans="1:2" ht="17.25" x14ac:dyDescent="0.6">
      <c r="A81" s="3"/>
      <c r="B81" s="3" t="s">
        <v>140</v>
      </c>
    </row>
    <row r="82" spans="1:2" ht="17.25" x14ac:dyDescent="0.6">
      <c r="A82" s="3"/>
      <c r="B82" s="3" t="s">
        <v>141</v>
      </c>
    </row>
    <row r="83" spans="1:2" ht="17.25" x14ac:dyDescent="0.6">
      <c r="A83" s="3"/>
      <c r="B83" s="3" t="s">
        <v>142</v>
      </c>
    </row>
    <row r="84" spans="1:2" ht="17.25" x14ac:dyDescent="0.6">
      <c r="A84" s="3"/>
      <c r="B84" s="3" t="s">
        <v>143</v>
      </c>
    </row>
    <row r="85" spans="1:2" ht="17.25" x14ac:dyDescent="0.6">
      <c r="A85" s="3"/>
      <c r="B85" s="3" t="s">
        <v>144</v>
      </c>
    </row>
    <row r="86" spans="1:2" ht="17.25" x14ac:dyDescent="0.6">
      <c r="A86" s="3"/>
      <c r="B86" s="3" t="s">
        <v>145</v>
      </c>
    </row>
    <row r="87" spans="1:2" ht="17.25" x14ac:dyDescent="0.6">
      <c r="A87" s="3"/>
      <c r="B87" s="3" t="s">
        <v>146</v>
      </c>
    </row>
    <row r="88" spans="1:2" ht="17.25" x14ac:dyDescent="0.6">
      <c r="A88" s="3"/>
      <c r="B88" s="3" t="s">
        <v>147</v>
      </c>
    </row>
    <row r="89" spans="1:2" ht="17.25" x14ac:dyDescent="0.6">
      <c r="A89" s="3"/>
      <c r="B89" s="3" t="s">
        <v>148</v>
      </c>
    </row>
    <row r="90" spans="1:2" ht="17.25" x14ac:dyDescent="0.6">
      <c r="A90" s="3"/>
      <c r="B90" s="3" t="s">
        <v>149</v>
      </c>
    </row>
    <row r="91" spans="1:2" ht="17.25" x14ac:dyDescent="0.6">
      <c r="A91" s="3"/>
      <c r="B91" s="3" t="s">
        <v>150</v>
      </c>
    </row>
    <row r="92" spans="1:2" ht="17.25" x14ac:dyDescent="0.6">
      <c r="A92" s="3"/>
      <c r="B92" s="3" t="s">
        <v>151</v>
      </c>
    </row>
    <row r="93" spans="1:2" ht="17.25" x14ac:dyDescent="0.6">
      <c r="A93" s="3"/>
      <c r="B93" s="3" t="s">
        <v>152</v>
      </c>
    </row>
    <row r="94" spans="1:2" ht="17.25" x14ac:dyDescent="0.6">
      <c r="A94" s="3"/>
      <c r="B94" s="3" t="s">
        <v>153</v>
      </c>
    </row>
    <row r="95" spans="1:2" ht="17.25" x14ac:dyDescent="0.6">
      <c r="A95" s="3"/>
      <c r="B95" s="3" t="s">
        <v>154</v>
      </c>
    </row>
    <row r="96" spans="1:2" ht="17.25" x14ac:dyDescent="0.6">
      <c r="A96" s="3"/>
      <c r="B96" s="3" t="s">
        <v>155</v>
      </c>
    </row>
    <row r="97" spans="1:2" ht="17.25" x14ac:dyDescent="0.6">
      <c r="A97" s="3"/>
      <c r="B97" s="3" t="s">
        <v>156</v>
      </c>
    </row>
    <row r="98" spans="1:2" ht="17.25" x14ac:dyDescent="0.6">
      <c r="A98" s="3"/>
      <c r="B98" s="3" t="s">
        <v>157</v>
      </c>
    </row>
    <row r="99" spans="1:2" ht="17.25" x14ac:dyDescent="0.6">
      <c r="A99" s="3"/>
      <c r="B99" s="3" t="s">
        <v>158</v>
      </c>
    </row>
    <row r="100" spans="1:2" ht="17.25" x14ac:dyDescent="0.6">
      <c r="A100" s="3"/>
      <c r="B100" s="3" t="s">
        <v>159</v>
      </c>
    </row>
    <row r="101" spans="1:2" ht="17.25" x14ac:dyDescent="0.6">
      <c r="A101" s="3"/>
      <c r="B101" s="3" t="s">
        <v>160</v>
      </c>
    </row>
    <row r="102" spans="1:2" ht="17.25" x14ac:dyDescent="0.6">
      <c r="A102" s="3"/>
      <c r="B102" s="3" t="s">
        <v>161</v>
      </c>
    </row>
    <row r="103" spans="1:2" ht="17.25" x14ac:dyDescent="0.6">
      <c r="A103" s="3"/>
      <c r="B103" s="3" t="s">
        <v>162</v>
      </c>
    </row>
    <row r="104" spans="1:2" ht="17.25" x14ac:dyDescent="0.6">
      <c r="A104" s="3"/>
      <c r="B104" s="3" t="s">
        <v>163</v>
      </c>
    </row>
    <row r="105" spans="1:2" ht="17.25" x14ac:dyDescent="0.6">
      <c r="A105" s="3"/>
      <c r="B105" s="3" t="s">
        <v>164</v>
      </c>
    </row>
    <row r="106" spans="1:2" ht="17.25" x14ac:dyDescent="0.6">
      <c r="A106" s="3"/>
      <c r="B106" s="3" t="s">
        <v>165</v>
      </c>
    </row>
    <row r="107" spans="1:2" ht="17.25" x14ac:dyDescent="0.6">
      <c r="A107" s="3"/>
      <c r="B107" s="3" t="s">
        <v>166</v>
      </c>
    </row>
    <row r="108" spans="1:2" ht="17.25" x14ac:dyDescent="0.6">
      <c r="A108" s="3"/>
      <c r="B108" s="3" t="s">
        <v>167</v>
      </c>
    </row>
    <row r="109" spans="1:2" ht="17.25" x14ac:dyDescent="0.6">
      <c r="A109" s="3"/>
      <c r="B109" s="3" t="s">
        <v>168</v>
      </c>
    </row>
    <row r="110" spans="1:2" ht="17.25" x14ac:dyDescent="0.6">
      <c r="A110" s="3"/>
      <c r="B110" s="3" t="s">
        <v>169</v>
      </c>
    </row>
    <row r="111" spans="1:2" ht="17.25" x14ac:dyDescent="0.6">
      <c r="A111" s="3"/>
      <c r="B111" s="3" t="s">
        <v>170</v>
      </c>
    </row>
    <row r="112" spans="1:2" ht="17.25" x14ac:dyDescent="0.6">
      <c r="A112" s="3"/>
      <c r="B112" s="3" t="s">
        <v>171</v>
      </c>
    </row>
    <row r="113" spans="1:2" ht="17.25" x14ac:dyDescent="0.6">
      <c r="A113" s="3"/>
      <c r="B113" s="3" t="s">
        <v>172</v>
      </c>
    </row>
    <row r="114" spans="1:2" ht="17.25" x14ac:dyDescent="0.6">
      <c r="A114" s="3"/>
      <c r="B114" s="3" t="s">
        <v>173</v>
      </c>
    </row>
    <row r="115" spans="1:2" ht="17.25" x14ac:dyDescent="0.6">
      <c r="A115" s="3"/>
      <c r="B115" s="3" t="s">
        <v>174</v>
      </c>
    </row>
    <row r="116" spans="1:2" ht="17.25" x14ac:dyDescent="0.6">
      <c r="A116" s="3"/>
      <c r="B116" s="3" t="s">
        <v>175</v>
      </c>
    </row>
    <row r="117" spans="1:2" ht="17.25" x14ac:dyDescent="0.6">
      <c r="A117" s="3"/>
      <c r="B117" s="3" t="s">
        <v>176</v>
      </c>
    </row>
    <row r="118" spans="1:2" ht="17.25" x14ac:dyDescent="0.6">
      <c r="A118" s="3"/>
      <c r="B118" s="3" t="s">
        <v>177</v>
      </c>
    </row>
    <row r="119" spans="1:2" ht="17.25" x14ac:dyDescent="0.6">
      <c r="A119" s="3"/>
      <c r="B119" s="3" t="s">
        <v>178</v>
      </c>
    </row>
    <row r="120" spans="1:2" ht="17.25" x14ac:dyDescent="0.6">
      <c r="A120" s="3"/>
      <c r="B120" s="3" t="s">
        <v>179</v>
      </c>
    </row>
    <row r="121" spans="1:2" ht="17.25" x14ac:dyDescent="0.6">
      <c r="A121" s="3"/>
      <c r="B121" s="3" t="s">
        <v>180</v>
      </c>
    </row>
    <row r="122" spans="1:2" ht="17.25" x14ac:dyDescent="0.6">
      <c r="A122" s="3"/>
      <c r="B122" s="3" t="s">
        <v>181</v>
      </c>
    </row>
    <row r="123" spans="1:2" ht="17.25" x14ac:dyDescent="0.6">
      <c r="A123" s="3"/>
      <c r="B123" s="3" t="s">
        <v>182</v>
      </c>
    </row>
    <row r="124" spans="1:2" ht="17.25" x14ac:dyDescent="0.6">
      <c r="A124" s="3"/>
      <c r="B124" s="3" t="s">
        <v>183</v>
      </c>
    </row>
    <row r="125" spans="1:2" ht="17.25" x14ac:dyDescent="0.6">
      <c r="A125" s="3"/>
      <c r="B125" s="3" t="s">
        <v>184</v>
      </c>
    </row>
    <row r="126" spans="1:2" ht="17.25" x14ac:dyDescent="0.6">
      <c r="A126" s="3"/>
      <c r="B126" s="3" t="s">
        <v>185</v>
      </c>
    </row>
    <row r="127" spans="1:2" ht="17.25" x14ac:dyDescent="0.6">
      <c r="A127" s="3"/>
      <c r="B127" s="3" t="s">
        <v>186</v>
      </c>
    </row>
    <row r="128" spans="1:2" ht="17.25" x14ac:dyDescent="0.6">
      <c r="A128" s="3"/>
      <c r="B128" s="3" t="s">
        <v>187</v>
      </c>
    </row>
    <row r="129" spans="1:2" ht="17.25" x14ac:dyDescent="0.6">
      <c r="A129" s="3"/>
      <c r="B129" s="3" t="s">
        <v>188</v>
      </c>
    </row>
    <row r="130" spans="1:2" ht="17.25" x14ac:dyDescent="0.6">
      <c r="A130" s="3"/>
      <c r="B130" s="3" t="s">
        <v>189</v>
      </c>
    </row>
    <row r="131" spans="1:2" ht="17.25" x14ac:dyDescent="0.6">
      <c r="A131" s="3"/>
      <c r="B131" s="3" t="s">
        <v>190</v>
      </c>
    </row>
    <row r="132" spans="1:2" ht="17.25" x14ac:dyDescent="0.6">
      <c r="A132" s="3"/>
      <c r="B132" s="3" t="s">
        <v>191</v>
      </c>
    </row>
    <row r="133" spans="1:2" ht="17.25" x14ac:dyDescent="0.6">
      <c r="A133" s="3"/>
      <c r="B133" s="3" t="s">
        <v>192</v>
      </c>
    </row>
    <row r="134" spans="1:2" ht="17.25" x14ac:dyDescent="0.6">
      <c r="A134" s="3"/>
      <c r="B134" s="3" t="s">
        <v>193</v>
      </c>
    </row>
    <row r="135" spans="1:2" ht="17.25" x14ac:dyDescent="0.6">
      <c r="A135" s="3"/>
      <c r="B135" s="3" t="s">
        <v>194</v>
      </c>
    </row>
    <row r="136" spans="1:2" ht="17.25" x14ac:dyDescent="0.6">
      <c r="A136" s="3"/>
      <c r="B136" s="3" t="s">
        <v>195</v>
      </c>
    </row>
    <row r="137" spans="1:2" ht="17.25" x14ac:dyDescent="0.6">
      <c r="A137" s="3"/>
      <c r="B137" s="3" t="s">
        <v>196</v>
      </c>
    </row>
    <row r="138" spans="1:2" ht="17.25" x14ac:dyDescent="0.6">
      <c r="A138" s="3"/>
      <c r="B138" s="3" t="s">
        <v>197</v>
      </c>
    </row>
    <row r="139" spans="1:2" ht="17.25" x14ac:dyDescent="0.6">
      <c r="A139" s="3"/>
      <c r="B139" s="3" t="s">
        <v>198</v>
      </c>
    </row>
    <row r="140" spans="1:2" ht="17.25" x14ac:dyDescent="0.6">
      <c r="A140" s="3"/>
      <c r="B140" s="3" t="s">
        <v>199</v>
      </c>
    </row>
    <row r="141" spans="1:2" ht="17.25" x14ac:dyDescent="0.6">
      <c r="A141" s="3"/>
      <c r="B141" s="3" t="s">
        <v>200</v>
      </c>
    </row>
    <row r="142" spans="1:2" ht="17.25" x14ac:dyDescent="0.6">
      <c r="A142" s="3"/>
      <c r="B142" s="3" t="s">
        <v>201</v>
      </c>
    </row>
    <row r="143" spans="1:2" ht="17.25" x14ac:dyDescent="0.6">
      <c r="A143" s="3"/>
      <c r="B143" s="3" t="s">
        <v>202</v>
      </c>
    </row>
    <row r="144" spans="1:2" ht="17.25" x14ac:dyDescent="0.6">
      <c r="A144" s="3"/>
      <c r="B144" s="3" t="s">
        <v>203</v>
      </c>
    </row>
    <row r="145" spans="1:2" ht="17.25" x14ac:dyDescent="0.6">
      <c r="A145" s="3"/>
      <c r="B145" s="3" t="s">
        <v>204</v>
      </c>
    </row>
    <row r="146" spans="1:2" ht="17.25" x14ac:dyDescent="0.6">
      <c r="A146" s="3"/>
      <c r="B146" s="3" t="s">
        <v>205</v>
      </c>
    </row>
    <row r="147" spans="1:2" ht="17.25" x14ac:dyDescent="0.6">
      <c r="A147" s="3"/>
      <c r="B147" s="3" t="s">
        <v>206</v>
      </c>
    </row>
    <row r="148" spans="1:2" ht="17.25" x14ac:dyDescent="0.6">
      <c r="A148" s="3"/>
      <c r="B148" s="3" t="s">
        <v>207</v>
      </c>
    </row>
    <row r="149" spans="1:2" ht="17.25" x14ac:dyDescent="0.6">
      <c r="A149" s="3"/>
      <c r="B149" s="3" t="s">
        <v>208</v>
      </c>
    </row>
    <row r="150" spans="1:2" ht="17.25" x14ac:dyDescent="0.6">
      <c r="A150" s="3"/>
      <c r="B150" s="3" t="s">
        <v>209</v>
      </c>
    </row>
    <row r="151" spans="1:2" ht="17.25" x14ac:dyDescent="0.6">
      <c r="A151" s="3"/>
      <c r="B151" s="3" t="s">
        <v>210</v>
      </c>
    </row>
    <row r="152" spans="1:2" ht="17.25" x14ac:dyDescent="0.6">
      <c r="A152" s="3"/>
      <c r="B152" s="3" t="s">
        <v>211</v>
      </c>
    </row>
    <row r="153" spans="1:2" ht="17.25" x14ac:dyDescent="0.6">
      <c r="A153" s="3"/>
      <c r="B153" s="3" t="s">
        <v>212</v>
      </c>
    </row>
    <row r="154" spans="1:2" ht="17.25" x14ac:dyDescent="0.6">
      <c r="A154" s="3"/>
      <c r="B154" s="3" t="s">
        <v>213</v>
      </c>
    </row>
    <row r="155" spans="1:2" ht="17.25" x14ac:dyDescent="0.6">
      <c r="A155" s="3"/>
      <c r="B155" s="3" t="s">
        <v>214</v>
      </c>
    </row>
    <row r="156" spans="1:2" ht="17.25" x14ac:dyDescent="0.6">
      <c r="A156" s="3"/>
      <c r="B156" s="3" t="s">
        <v>215</v>
      </c>
    </row>
    <row r="157" spans="1:2" ht="17.25" x14ac:dyDescent="0.6">
      <c r="A157" s="3"/>
      <c r="B157" s="3" t="s">
        <v>216</v>
      </c>
    </row>
    <row r="158" spans="1:2" ht="17.25" x14ac:dyDescent="0.6">
      <c r="A158" s="3"/>
      <c r="B158" s="3" t="s">
        <v>217</v>
      </c>
    </row>
    <row r="159" spans="1:2" ht="17.25" x14ac:dyDescent="0.6">
      <c r="A159" s="3"/>
      <c r="B159" s="3" t="s">
        <v>218</v>
      </c>
    </row>
    <row r="160" spans="1:2" ht="17.25" x14ac:dyDescent="0.6">
      <c r="A160" s="3"/>
      <c r="B160" s="3" t="s">
        <v>219</v>
      </c>
    </row>
    <row r="161" spans="1:2" ht="17.25" x14ac:dyDescent="0.6">
      <c r="A161" s="3"/>
      <c r="B161" s="3" t="s">
        <v>220</v>
      </c>
    </row>
    <row r="162" spans="1:2" ht="17.25" x14ac:dyDescent="0.6">
      <c r="A162" s="3"/>
      <c r="B162" s="3" t="s">
        <v>221</v>
      </c>
    </row>
    <row r="163" spans="1:2" ht="17.25" x14ac:dyDescent="0.6">
      <c r="A163" s="3"/>
      <c r="B163" s="3" t="s">
        <v>222</v>
      </c>
    </row>
    <row r="164" spans="1:2" ht="17.25" x14ac:dyDescent="0.6">
      <c r="A164" s="3"/>
      <c r="B164" s="3" t="s">
        <v>223</v>
      </c>
    </row>
    <row r="165" spans="1:2" ht="17.25" x14ac:dyDescent="0.6">
      <c r="A165" s="3"/>
      <c r="B165" s="3" t="s">
        <v>224</v>
      </c>
    </row>
    <row r="166" spans="1:2" ht="17.25" x14ac:dyDescent="0.6">
      <c r="A166" s="3"/>
      <c r="B166" s="3" t="s">
        <v>225</v>
      </c>
    </row>
    <row r="167" spans="1:2" ht="17.25" x14ac:dyDescent="0.6">
      <c r="A167" s="3"/>
      <c r="B167" s="3" t="s">
        <v>226</v>
      </c>
    </row>
    <row r="168" spans="1:2" ht="17.25" x14ac:dyDescent="0.6">
      <c r="A168" s="3"/>
      <c r="B168" s="3" t="s">
        <v>227</v>
      </c>
    </row>
    <row r="169" spans="1:2" ht="17.25" x14ac:dyDescent="0.6">
      <c r="A169" s="3"/>
      <c r="B169" s="3" t="s">
        <v>228</v>
      </c>
    </row>
    <row r="170" spans="1:2" ht="17.25" x14ac:dyDescent="0.6">
      <c r="A170" s="3"/>
      <c r="B170" s="3" t="s">
        <v>229</v>
      </c>
    </row>
    <row r="171" spans="1:2" ht="17.25" x14ac:dyDescent="0.6">
      <c r="A171" s="3"/>
      <c r="B171" s="3" t="s">
        <v>230</v>
      </c>
    </row>
    <row r="172" spans="1:2" ht="17.25" x14ac:dyDescent="0.6">
      <c r="A172" s="3"/>
      <c r="B172" s="3" t="s">
        <v>231</v>
      </c>
    </row>
    <row r="173" spans="1:2" ht="17.25" x14ac:dyDescent="0.6">
      <c r="A173" s="3"/>
      <c r="B173" s="3" t="s">
        <v>232</v>
      </c>
    </row>
    <row r="174" spans="1:2" ht="17.25" x14ac:dyDescent="0.6">
      <c r="A174" s="3"/>
      <c r="B174" s="3" t="s">
        <v>233</v>
      </c>
    </row>
    <row r="175" spans="1:2" ht="17.25" x14ac:dyDescent="0.6">
      <c r="A175" s="3"/>
      <c r="B175" s="3" t="s">
        <v>234</v>
      </c>
    </row>
    <row r="176" spans="1:2" ht="17.25" x14ac:dyDescent="0.6">
      <c r="A176" s="3"/>
      <c r="B176" s="3" t="s">
        <v>235</v>
      </c>
    </row>
    <row r="177" spans="1:2" ht="17.25" x14ac:dyDescent="0.6">
      <c r="A177" s="3"/>
      <c r="B177" s="3" t="s">
        <v>236</v>
      </c>
    </row>
    <row r="178" spans="1:2" ht="17.25" x14ac:dyDescent="0.6">
      <c r="A178" s="3"/>
      <c r="B178" s="3" t="s">
        <v>237</v>
      </c>
    </row>
    <row r="179" spans="1:2" ht="17.25" x14ac:dyDescent="0.6">
      <c r="A179" s="3"/>
      <c r="B179" s="3" t="s">
        <v>238</v>
      </c>
    </row>
    <row r="180" spans="1:2" ht="17.25" x14ac:dyDescent="0.6">
      <c r="A180" s="3"/>
      <c r="B180" s="3" t="s">
        <v>239</v>
      </c>
    </row>
    <row r="181" spans="1:2" ht="17.25" x14ac:dyDescent="0.6">
      <c r="A181" s="3"/>
      <c r="B181" s="3" t="s">
        <v>240</v>
      </c>
    </row>
    <row r="182" spans="1:2" ht="17.25" x14ac:dyDescent="0.6">
      <c r="A182" s="3"/>
      <c r="B182" s="3" t="s">
        <v>241</v>
      </c>
    </row>
    <row r="183" spans="1:2" ht="17.25" x14ac:dyDescent="0.6">
      <c r="A183" s="3"/>
      <c r="B183" s="3" t="s">
        <v>242</v>
      </c>
    </row>
    <row r="184" spans="1:2" ht="17.25" x14ac:dyDescent="0.6">
      <c r="A184" s="3"/>
      <c r="B184" s="3" t="s">
        <v>243</v>
      </c>
    </row>
    <row r="185" spans="1:2" ht="17.25" x14ac:dyDescent="0.6">
      <c r="A185" s="3"/>
      <c r="B185" s="3" t="s">
        <v>244</v>
      </c>
    </row>
    <row r="186" spans="1:2" ht="17.25" x14ac:dyDescent="0.6">
      <c r="A186" s="3"/>
      <c r="B186" s="3" t="s">
        <v>245</v>
      </c>
    </row>
    <row r="187" spans="1:2" ht="17.25" x14ac:dyDescent="0.6">
      <c r="A187" s="3"/>
      <c r="B187" s="3" t="s">
        <v>246</v>
      </c>
    </row>
    <row r="188" spans="1:2" ht="17.25" x14ac:dyDescent="0.6">
      <c r="A188" s="3"/>
      <c r="B188" s="3" t="s">
        <v>247</v>
      </c>
    </row>
    <row r="189" spans="1:2" ht="17.25" x14ac:dyDescent="0.6">
      <c r="A189" s="3"/>
      <c r="B189" s="3" t="s">
        <v>248</v>
      </c>
    </row>
    <row r="190" spans="1:2" ht="17.25" x14ac:dyDescent="0.6">
      <c r="A190" s="3"/>
      <c r="B190" s="3" t="s">
        <v>249</v>
      </c>
    </row>
    <row r="191" spans="1:2" ht="17.25" x14ac:dyDescent="0.6">
      <c r="A191" s="3"/>
      <c r="B191" s="3" t="s">
        <v>250</v>
      </c>
    </row>
    <row r="192" spans="1:2" ht="17.25" x14ac:dyDescent="0.6">
      <c r="A192" s="3"/>
      <c r="B192" s="3" t="s">
        <v>251</v>
      </c>
    </row>
    <row r="193" spans="1:2" ht="17.25" x14ac:dyDescent="0.6">
      <c r="A193" s="3"/>
      <c r="B193" s="3" t="s">
        <v>252</v>
      </c>
    </row>
    <row r="194" spans="1:2" ht="17.25" x14ac:dyDescent="0.6">
      <c r="A194" s="3"/>
      <c r="B194" s="3" t="s">
        <v>253</v>
      </c>
    </row>
    <row r="195" spans="1:2" ht="17.25" x14ac:dyDescent="0.6">
      <c r="A195" s="3"/>
      <c r="B195" s="3" t="s">
        <v>254</v>
      </c>
    </row>
    <row r="196" spans="1:2" ht="17.25" x14ac:dyDescent="0.6">
      <c r="A196" s="3"/>
      <c r="B196" s="3" t="s">
        <v>255</v>
      </c>
    </row>
    <row r="197" spans="1:2" ht="17.25" x14ac:dyDescent="0.6">
      <c r="A197" s="3"/>
      <c r="B197" s="3" t="s">
        <v>256</v>
      </c>
    </row>
    <row r="198" spans="1:2" ht="17.25" x14ac:dyDescent="0.6">
      <c r="A198" s="3"/>
      <c r="B198" s="3" t="s">
        <v>257</v>
      </c>
    </row>
    <row r="199" spans="1:2" ht="17.25" x14ac:dyDescent="0.6">
      <c r="A199" s="3"/>
      <c r="B199" s="3" t="s">
        <v>258</v>
      </c>
    </row>
    <row r="200" spans="1:2" ht="17.25" x14ac:dyDescent="0.6">
      <c r="A200" s="3"/>
      <c r="B200" s="3" t="s">
        <v>259</v>
      </c>
    </row>
    <row r="201" spans="1:2" ht="17.25" x14ac:dyDescent="0.6">
      <c r="A201" s="3"/>
      <c r="B201" s="3" t="s">
        <v>260</v>
      </c>
    </row>
    <row r="202" spans="1:2" ht="17.25" x14ac:dyDescent="0.6">
      <c r="A202" s="3"/>
      <c r="B202" s="3" t="s">
        <v>261</v>
      </c>
    </row>
    <row r="203" spans="1:2" ht="17.25" x14ac:dyDescent="0.6">
      <c r="A203" s="3"/>
      <c r="B203" s="3" t="s">
        <v>262</v>
      </c>
    </row>
    <row r="204" spans="1:2" ht="17.25" x14ac:dyDescent="0.6">
      <c r="A204" s="3"/>
      <c r="B204" s="3" t="s">
        <v>263</v>
      </c>
    </row>
    <row r="205" spans="1:2" ht="17.25" x14ac:dyDescent="0.6">
      <c r="A205" s="3"/>
      <c r="B205" s="3" t="s">
        <v>264</v>
      </c>
    </row>
    <row r="206" spans="1:2" ht="17.25" x14ac:dyDescent="0.6">
      <c r="A206" s="3"/>
      <c r="B206" s="3" t="s">
        <v>265</v>
      </c>
    </row>
    <row r="207" spans="1:2" ht="17.25" x14ac:dyDescent="0.6">
      <c r="A207" s="3"/>
      <c r="B207" s="3" t="s">
        <v>266</v>
      </c>
    </row>
    <row r="208" spans="1:2" ht="17.25" x14ac:dyDescent="0.6">
      <c r="A208" s="3"/>
      <c r="B208" s="3" t="s">
        <v>267</v>
      </c>
    </row>
    <row r="209" spans="1:2" ht="17.25" x14ac:dyDescent="0.6">
      <c r="A209" s="3"/>
      <c r="B209" s="3" t="s">
        <v>268</v>
      </c>
    </row>
    <row r="210" spans="1:2" ht="17.25" x14ac:dyDescent="0.6">
      <c r="A210" s="3"/>
      <c r="B210" s="3" t="s">
        <v>269</v>
      </c>
    </row>
    <row r="211" spans="1:2" ht="17.25" x14ac:dyDescent="0.6">
      <c r="A211" s="3"/>
      <c r="B211" s="3" t="s">
        <v>270</v>
      </c>
    </row>
    <row r="212" spans="1:2" ht="17.25" x14ac:dyDescent="0.6">
      <c r="A212" s="3"/>
      <c r="B212" s="3" t="s">
        <v>271</v>
      </c>
    </row>
    <row r="213" spans="1:2" ht="17.25" x14ac:dyDescent="0.6">
      <c r="A213" s="3"/>
      <c r="B213" s="3" t="s">
        <v>272</v>
      </c>
    </row>
    <row r="214" spans="1:2" ht="17.25" x14ac:dyDescent="0.6">
      <c r="A214" s="3"/>
      <c r="B214" s="3" t="s">
        <v>273</v>
      </c>
    </row>
    <row r="215" spans="1:2" ht="17.25" x14ac:dyDescent="0.6">
      <c r="A215" s="3"/>
      <c r="B215" s="3" t="s">
        <v>274</v>
      </c>
    </row>
    <row r="216" spans="1:2" ht="17.25" x14ac:dyDescent="0.6">
      <c r="A216" s="3"/>
      <c r="B216" s="3" t="s">
        <v>275</v>
      </c>
    </row>
    <row r="217" spans="1:2" ht="17.25" x14ac:dyDescent="0.6">
      <c r="A217" s="3"/>
      <c r="B217" s="3" t="s">
        <v>276</v>
      </c>
    </row>
    <row r="218" spans="1:2" ht="17.25" x14ac:dyDescent="0.6">
      <c r="A218" s="3"/>
    </row>
  </sheetData>
  <sortState xmlns:xlrd2="http://schemas.microsoft.com/office/spreadsheetml/2017/richdata2" ref="A2:A56">
    <sortCondition ref="A56"/>
  </sortState>
  <pageMargins left="0.7" right="0.7" top="0.75" bottom="0.75" header="0.3" footer="0.3"/>
  <pageSetup scale="54" fitToWidth="3" fitToHeight="3" orientation="portrait" r:id="rId1"/>
  <customProperties>
    <customPr name="SSC_SHEET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pageSetUpPr fitToPage="1"/>
  </sheetPr>
  <dimension ref="A1:R62"/>
  <sheetViews>
    <sheetView topLeftCell="A7" zoomScaleNormal="100" workbookViewId="0">
      <selection activeCell="F55" sqref="F55"/>
    </sheetView>
  </sheetViews>
  <sheetFormatPr defaultColWidth="11.109375" defaultRowHeight="15" customHeight="1" x14ac:dyDescent="0.6"/>
  <cols>
    <col min="1" max="1" width="3.88671875" style="3" customWidth="1"/>
    <col min="2" max="19" width="11" style="3" customWidth="1"/>
    <col min="20" max="16384" width="11.109375" style="3"/>
  </cols>
  <sheetData>
    <row r="1" spans="1:12" ht="15" customHeight="1" x14ac:dyDescent="0.6">
      <c r="A1" s="341" t="s">
        <v>569</v>
      </c>
      <c r="C1" s="341"/>
      <c r="D1" s="341"/>
      <c r="E1" s="341"/>
      <c r="F1" s="341"/>
      <c r="G1" s="341"/>
      <c r="H1" s="341"/>
      <c r="I1" s="52"/>
    </row>
    <row r="2" spans="1:12" ht="15" customHeight="1" x14ac:dyDescent="0.6">
      <c r="B2" s="313" t="s">
        <v>570</v>
      </c>
      <c r="C2" s="313"/>
      <c r="D2" s="313"/>
      <c r="E2" s="313"/>
      <c r="F2" s="313"/>
      <c r="G2" s="313"/>
      <c r="H2" s="313"/>
      <c r="I2" s="52"/>
    </row>
    <row r="3" spans="1:12" ht="15" customHeight="1" x14ac:dyDescent="0.6">
      <c r="B3" s="313" t="s">
        <v>571</v>
      </c>
      <c r="C3" s="313"/>
      <c r="D3" s="313"/>
      <c r="E3" s="313"/>
      <c r="F3" s="313"/>
      <c r="G3" s="313"/>
      <c r="H3" s="313"/>
      <c r="I3" s="52"/>
    </row>
    <row r="4" spans="1:12" ht="15" customHeight="1" x14ac:dyDescent="0.6">
      <c r="B4" s="964" t="s">
        <v>572</v>
      </c>
      <c r="C4" s="964"/>
      <c r="D4" s="964"/>
      <c r="E4" s="964"/>
      <c r="F4" s="964"/>
      <c r="G4" s="964"/>
      <c r="H4" s="964"/>
      <c r="I4" s="52"/>
    </row>
    <row r="5" spans="1:12" ht="15" customHeight="1" x14ac:dyDescent="0.6">
      <c r="B5" s="964" t="s">
        <v>573</v>
      </c>
      <c r="C5" s="964"/>
      <c r="D5" s="964"/>
      <c r="E5" s="964"/>
      <c r="F5" s="964"/>
      <c r="G5" s="964"/>
      <c r="H5" s="964"/>
      <c r="I5" s="52"/>
    </row>
    <row r="6" spans="1:12" ht="15" customHeight="1" x14ac:dyDescent="0.6">
      <c r="B6" s="964" t="s">
        <v>574</v>
      </c>
      <c r="C6" s="964"/>
      <c r="D6" s="964"/>
      <c r="E6" s="964"/>
      <c r="F6" s="964"/>
      <c r="G6" s="964"/>
      <c r="H6" s="964"/>
      <c r="I6" s="52"/>
    </row>
    <row r="7" spans="1:12" ht="15" customHeight="1" x14ac:dyDescent="0.6">
      <c r="B7" s="963" t="s">
        <v>575</v>
      </c>
      <c r="C7" s="963"/>
      <c r="D7" s="963"/>
      <c r="E7" s="963"/>
      <c r="F7" s="963"/>
      <c r="G7" s="963"/>
      <c r="H7" s="963"/>
      <c r="I7" s="52"/>
    </row>
    <row r="8" spans="1:12" ht="15.75" customHeight="1" x14ac:dyDescent="0.6">
      <c r="B8" s="963" t="s">
        <v>576</v>
      </c>
      <c r="C8" s="963"/>
      <c r="D8" s="963"/>
      <c r="E8" s="963"/>
      <c r="F8" s="963"/>
      <c r="G8" s="963"/>
      <c r="H8" s="963"/>
      <c r="I8" s="52"/>
      <c r="J8" s="48"/>
      <c r="K8" s="48"/>
      <c r="L8" s="48"/>
    </row>
    <row r="9" spans="1:12" ht="15.75" customHeight="1" x14ac:dyDescent="0.6">
      <c r="B9" s="963" t="s">
        <v>577</v>
      </c>
      <c r="C9" s="963"/>
      <c r="D9" s="963"/>
      <c r="E9" s="963"/>
      <c r="F9" s="963"/>
      <c r="G9" s="963"/>
      <c r="H9" s="963"/>
      <c r="I9" s="52"/>
      <c r="J9" s="48"/>
      <c r="K9" s="48"/>
      <c r="L9" s="48"/>
    </row>
    <row r="10" spans="1:12" ht="15.75" customHeight="1" x14ac:dyDescent="0.6">
      <c r="B10" s="963" t="s">
        <v>578</v>
      </c>
      <c r="C10" s="963"/>
      <c r="D10" s="963"/>
      <c r="E10" s="963"/>
      <c r="F10" s="963"/>
      <c r="G10" s="963"/>
      <c r="H10" s="963"/>
      <c r="I10" s="52"/>
      <c r="J10" s="48"/>
      <c r="K10" s="48"/>
      <c r="L10" s="48"/>
    </row>
    <row r="12" spans="1:12" ht="17.25" x14ac:dyDescent="0.6">
      <c r="A12" s="19" t="s">
        <v>300</v>
      </c>
    </row>
    <row r="13" spans="1:12" ht="17.25" x14ac:dyDescent="0.6">
      <c r="B13" s="959" t="s">
        <v>301</v>
      </c>
      <c r="C13" s="960"/>
      <c r="D13" s="960"/>
      <c r="E13" s="960"/>
      <c r="F13" s="960"/>
      <c r="G13" s="960"/>
      <c r="H13" s="960"/>
      <c r="I13" s="960"/>
      <c r="J13" s="960"/>
      <c r="K13" s="961"/>
    </row>
    <row r="14" spans="1:12" ht="17.25" x14ac:dyDescent="0.6">
      <c r="B14" s="959" t="s">
        <v>302</v>
      </c>
      <c r="C14" s="960"/>
      <c r="D14" s="960"/>
      <c r="E14" s="960"/>
      <c r="F14" s="960"/>
      <c r="G14" s="960"/>
      <c r="H14" s="960"/>
      <c r="I14" s="960"/>
      <c r="J14" s="960"/>
      <c r="K14" s="961"/>
    </row>
    <row r="15" spans="1:12" ht="17.25" x14ac:dyDescent="0.6">
      <c r="B15" s="959" t="s">
        <v>303</v>
      </c>
      <c r="C15" s="960"/>
      <c r="D15" s="960"/>
      <c r="E15" s="960"/>
      <c r="F15" s="960"/>
      <c r="G15" s="960"/>
      <c r="H15" s="960"/>
      <c r="I15" s="960"/>
      <c r="J15" s="960"/>
      <c r="K15" s="961"/>
    </row>
    <row r="16" spans="1:12" ht="38.1" customHeight="1" x14ac:dyDescent="0.6">
      <c r="B16" s="962" t="s">
        <v>304</v>
      </c>
      <c r="C16" s="960"/>
      <c r="D16" s="960"/>
      <c r="E16" s="960"/>
      <c r="F16" s="960"/>
      <c r="G16" s="960"/>
      <c r="H16" s="960"/>
      <c r="I16" s="960"/>
      <c r="J16" s="960"/>
      <c r="K16" s="961"/>
    </row>
    <row r="17" spans="1:11" ht="92.45" customHeight="1" x14ac:dyDescent="0.6">
      <c r="B17" s="962" t="s">
        <v>305</v>
      </c>
      <c r="C17" s="960"/>
      <c r="D17" s="960"/>
      <c r="E17" s="960"/>
      <c r="F17" s="960"/>
      <c r="G17" s="960"/>
      <c r="H17" s="960"/>
      <c r="I17" s="960"/>
      <c r="J17" s="960"/>
      <c r="K17" s="961"/>
    </row>
    <row r="19" spans="1:11" ht="17.25" x14ac:dyDescent="0.6">
      <c r="A19" s="19" t="s">
        <v>306</v>
      </c>
    </row>
    <row r="20" spans="1:11" ht="17.25" x14ac:dyDescent="0.6">
      <c r="B20" s="3" t="s">
        <v>307</v>
      </c>
    </row>
    <row r="22" spans="1:11" ht="17.25" x14ac:dyDescent="0.6">
      <c r="A22" s="19" t="s">
        <v>308</v>
      </c>
    </row>
    <row r="23" spans="1:11" ht="17.25" x14ac:dyDescent="0.6">
      <c r="B23" s="3" t="s">
        <v>309</v>
      </c>
    </row>
    <row r="26" spans="1:11" ht="17.25" x14ac:dyDescent="0.6">
      <c r="A26" s="19" t="s">
        <v>310</v>
      </c>
    </row>
    <row r="27" spans="1:11" ht="17.25" x14ac:dyDescent="0.6">
      <c r="B27" s="3" t="s">
        <v>311</v>
      </c>
    </row>
    <row r="28" spans="1:11" ht="17.25" x14ac:dyDescent="0.6">
      <c r="B28" s="3" t="s">
        <v>312</v>
      </c>
    </row>
    <row r="30" spans="1:11" ht="17.25" x14ac:dyDescent="0.6">
      <c r="A30" s="19" t="s">
        <v>313</v>
      </c>
    </row>
    <row r="31" spans="1:11" ht="17.25" x14ac:dyDescent="0.6">
      <c r="B31" s="3" t="s">
        <v>314</v>
      </c>
    </row>
    <row r="32" spans="1:11" ht="17.25" x14ac:dyDescent="0.6"/>
    <row r="33" spans="1:2" ht="2.85" customHeight="1" x14ac:dyDescent="0.6">
      <c r="A33" s="19" t="s">
        <v>315</v>
      </c>
    </row>
    <row r="34" spans="1:2" ht="17.25" hidden="1" x14ac:dyDescent="0.6">
      <c r="B34" s="3" t="s">
        <v>316</v>
      </c>
    </row>
    <row r="35" spans="1:2" ht="17.25" hidden="1" x14ac:dyDescent="0.6">
      <c r="B35" s="3" t="s">
        <v>317</v>
      </c>
    </row>
    <row r="36" spans="1:2" ht="17.25" hidden="1" x14ac:dyDescent="0.6">
      <c r="B36" s="3" t="s">
        <v>318</v>
      </c>
    </row>
    <row r="37" spans="1:2" ht="17.25" hidden="1" x14ac:dyDescent="0.6">
      <c r="B37" s="3" t="s">
        <v>319</v>
      </c>
    </row>
    <row r="38" spans="1:2" ht="15" hidden="1" customHeight="1" x14ac:dyDescent="0.6">
      <c r="B38" s="3" t="s">
        <v>325</v>
      </c>
    </row>
    <row r="39" spans="1:2" ht="15" hidden="1" customHeight="1" x14ac:dyDescent="0.6"/>
    <row r="40" spans="1:2" ht="15" hidden="1" customHeight="1" x14ac:dyDescent="0.6">
      <c r="A40" s="19" t="s">
        <v>390</v>
      </c>
    </row>
    <row r="41" spans="1:2" ht="15" hidden="1" customHeight="1" x14ac:dyDescent="0.6">
      <c r="B41" s="3" t="s">
        <v>387</v>
      </c>
    </row>
    <row r="42" spans="1:2" ht="15" hidden="1" customHeight="1" x14ac:dyDescent="0.6">
      <c r="B42" s="3" t="s">
        <v>388</v>
      </c>
    </row>
    <row r="43" spans="1:2" ht="15" hidden="1" customHeight="1" x14ac:dyDescent="0.6">
      <c r="B43" s="3" t="s">
        <v>389</v>
      </c>
    </row>
    <row r="44" spans="1:2" ht="15" hidden="1" customHeight="1" x14ac:dyDescent="0.6"/>
    <row r="45" spans="1:2" ht="15" hidden="1" customHeight="1" x14ac:dyDescent="0.6">
      <c r="A45" s="19" t="s">
        <v>774</v>
      </c>
    </row>
    <row r="46" spans="1:2" ht="15" hidden="1" customHeight="1" x14ac:dyDescent="0.6">
      <c r="B46" s="144" t="s">
        <v>775</v>
      </c>
    </row>
    <row r="47" spans="1:2" ht="15" hidden="1" customHeight="1" x14ac:dyDescent="0.6"/>
    <row r="48" spans="1:2" ht="15" hidden="1" customHeight="1" x14ac:dyDescent="0.6"/>
    <row r="49" spans="1:18" ht="15" customHeight="1" x14ac:dyDescent="0.6">
      <c r="A49" s="19" t="s">
        <v>852</v>
      </c>
    </row>
    <row r="50" spans="1:18" ht="15" customHeight="1" x14ac:dyDescent="0.6">
      <c r="B50" s="3" t="s">
        <v>854</v>
      </c>
    </row>
    <row r="55" spans="1:18" ht="15.75" customHeight="1" x14ac:dyDescent="0.6">
      <c r="A55" s="52"/>
      <c r="C55" s="144"/>
      <c r="D55" s="144"/>
      <c r="E55" s="144"/>
      <c r="F55" s="144"/>
      <c r="G55" s="144"/>
      <c r="H55" s="144"/>
      <c r="I55" s="52"/>
      <c r="J55" s="48"/>
      <c r="K55" s="48"/>
      <c r="L55" s="48"/>
    </row>
    <row r="56" spans="1:18" ht="15.75" customHeight="1" x14ac:dyDescent="0.6">
      <c r="A56" s="52"/>
      <c r="B56" s="52"/>
      <c r="C56" s="52"/>
      <c r="D56" s="52"/>
      <c r="E56" s="52"/>
      <c r="F56" s="52"/>
      <c r="G56" s="52"/>
      <c r="H56" s="144"/>
      <c r="I56" s="52"/>
      <c r="J56" s="48"/>
      <c r="K56" s="48"/>
      <c r="L56" s="48"/>
      <c r="M56" s="48"/>
      <c r="N56" s="48"/>
      <c r="O56" s="48"/>
      <c r="P56" s="48"/>
      <c r="Q56" s="48"/>
      <c r="R56" s="48"/>
    </row>
    <row r="57" spans="1:18" ht="17.25" x14ac:dyDescent="0.6">
      <c r="A57" s="52"/>
      <c r="B57" s="52"/>
      <c r="C57" s="52"/>
      <c r="D57" s="52"/>
      <c r="E57" s="52"/>
      <c r="F57" s="52"/>
      <c r="G57" s="52"/>
      <c r="H57" s="144"/>
      <c r="I57" s="52"/>
      <c r="J57" s="48"/>
      <c r="K57" s="48"/>
      <c r="L57" s="48"/>
      <c r="M57" s="48"/>
      <c r="N57" s="48"/>
      <c r="O57" s="48"/>
      <c r="P57" s="48"/>
      <c r="Q57" s="48"/>
      <c r="R57" s="48"/>
    </row>
    <row r="58" spans="1:18" ht="35.450000000000003" customHeight="1" x14ac:dyDescent="0.6">
      <c r="A58" s="52"/>
      <c r="B58" s="52"/>
      <c r="C58" s="52"/>
      <c r="D58" s="52"/>
      <c r="E58" s="52"/>
      <c r="F58" s="52"/>
      <c r="G58" s="52"/>
      <c r="H58" s="144"/>
      <c r="I58" s="52"/>
      <c r="J58" s="48"/>
      <c r="K58" s="48"/>
      <c r="L58" s="48"/>
      <c r="M58" s="48"/>
      <c r="N58" s="48"/>
      <c r="O58" s="48"/>
      <c r="P58" s="48"/>
      <c r="Q58" s="48"/>
      <c r="R58" s="48"/>
    </row>
    <row r="59" spans="1:18" ht="17.25" x14ac:dyDescent="0.6">
      <c r="A59" s="52"/>
      <c r="B59" s="52"/>
      <c r="C59" s="52"/>
      <c r="D59" s="52"/>
      <c r="E59" s="52"/>
      <c r="F59" s="52"/>
      <c r="G59" s="52"/>
      <c r="H59" s="144"/>
      <c r="I59" s="52"/>
      <c r="J59" s="48"/>
      <c r="K59" s="48"/>
      <c r="L59" s="48"/>
      <c r="M59" s="48"/>
      <c r="N59" s="48"/>
      <c r="O59" s="48"/>
      <c r="P59" s="48"/>
      <c r="Q59" s="48"/>
      <c r="R59" s="48"/>
    </row>
    <row r="60" spans="1:18" ht="44.45" customHeight="1" x14ac:dyDescent="0.6">
      <c r="A60" s="52"/>
      <c r="B60" s="52"/>
      <c r="C60" s="52"/>
      <c r="D60" s="52"/>
      <c r="E60" s="52"/>
      <c r="F60" s="52"/>
      <c r="G60" s="52"/>
      <c r="H60" s="144"/>
      <c r="I60" s="52"/>
      <c r="J60" s="48"/>
      <c r="K60" s="48"/>
      <c r="L60" s="48"/>
      <c r="M60" s="48"/>
      <c r="N60" s="48"/>
      <c r="O60" s="48"/>
      <c r="P60" s="48"/>
      <c r="Q60" s="48"/>
      <c r="R60" s="48"/>
    </row>
    <row r="61" spans="1:18" ht="35.450000000000003" customHeight="1" x14ac:dyDescent="0.6">
      <c r="A61" s="52"/>
      <c r="B61" s="52"/>
      <c r="C61" s="52"/>
      <c r="D61" s="52"/>
      <c r="E61" s="52"/>
      <c r="F61" s="52"/>
      <c r="G61" s="52"/>
      <c r="H61" s="144"/>
      <c r="I61" s="52"/>
      <c r="J61" s="48"/>
      <c r="K61" s="48"/>
      <c r="L61" s="48"/>
      <c r="M61" s="48"/>
      <c r="N61" s="48"/>
      <c r="O61" s="48"/>
      <c r="P61" s="48"/>
      <c r="Q61" s="48"/>
      <c r="R61" s="48"/>
    </row>
    <row r="62" spans="1:18" ht="35.450000000000003" customHeight="1" x14ac:dyDescent="0.6">
      <c r="H62" s="144"/>
      <c r="I62" s="52"/>
      <c r="J62" s="48"/>
      <c r="K62" s="48"/>
      <c r="L62" s="48"/>
      <c r="M62" s="48"/>
      <c r="N62" s="48"/>
      <c r="O62" s="48"/>
      <c r="P62" s="48"/>
      <c r="Q62" s="48"/>
      <c r="R62" s="48"/>
    </row>
  </sheetData>
  <mergeCells count="12">
    <mergeCell ref="B7:H7"/>
    <mergeCell ref="B8:H8"/>
    <mergeCell ref="B9:H9"/>
    <mergeCell ref="B10:H10"/>
    <mergeCell ref="B4:H4"/>
    <mergeCell ref="B5:H5"/>
    <mergeCell ref="B6:H6"/>
    <mergeCell ref="B13:K13"/>
    <mergeCell ref="B14:K14"/>
    <mergeCell ref="B15:K15"/>
    <mergeCell ref="B16:K16"/>
    <mergeCell ref="B17:K17"/>
  </mergeCells>
  <pageMargins left="0.75" right="0.75" top="1" bottom="1" header="0" footer="0"/>
  <pageSetup scale="51"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6263-8EAE-4572-9C27-4E0B37453AC6}">
  <sheetPr>
    <tabColor rgb="FFDFFD61"/>
  </sheetPr>
  <dimension ref="A1:H7"/>
  <sheetViews>
    <sheetView workbookViewId="0">
      <selection activeCell="L31" sqref="L31"/>
    </sheetView>
  </sheetViews>
  <sheetFormatPr defaultRowHeight="15" x14ac:dyDescent="0.4"/>
  <cols>
    <col min="4" max="4" width="19.33203125" customWidth="1"/>
    <col min="5" max="5" width="19.77734375" customWidth="1"/>
    <col min="6" max="6" width="23.109375" customWidth="1"/>
  </cols>
  <sheetData>
    <row r="1" spans="1:8" ht="19.25" customHeight="1" x14ac:dyDescent="0.4">
      <c r="A1" s="91" t="s">
        <v>853</v>
      </c>
    </row>
    <row r="3" spans="1:8" x14ac:dyDescent="0.4">
      <c r="A3" t="s">
        <v>764</v>
      </c>
    </row>
    <row r="4" spans="1:8" s="342" customFormat="1" ht="15.4" thickBot="1" x14ac:dyDescent="0.45">
      <c r="A4"/>
      <c r="B4"/>
      <c r="C4" s="236"/>
      <c r="D4" s="236"/>
      <c r="E4" s="236"/>
      <c r="F4" s="236"/>
      <c r="G4" s="236"/>
      <c r="H4"/>
    </row>
    <row r="5" spans="1:8" s="342" customFormat="1" x14ac:dyDescent="0.4">
      <c r="C5" s="350"/>
      <c r="D5" s="344" t="s">
        <v>776</v>
      </c>
      <c r="E5" s="345" t="s">
        <v>777</v>
      </c>
      <c r="F5" s="346" t="s">
        <v>778</v>
      </c>
      <c r="G5" s="350"/>
    </row>
    <row r="6" spans="1:8" x14ac:dyDescent="0.4">
      <c r="A6" s="342"/>
      <c r="B6" s="342"/>
      <c r="C6" s="350"/>
      <c r="D6" s="351"/>
      <c r="E6" s="343" t="s">
        <v>337</v>
      </c>
      <c r="F6" s="352"/>
      <c r="G6" s="350"/>
      <c r="H6" s="342"/>
    </row>
    <row r="7" spans="1:8" ht="15.4" thickBot="1" x14ac:dyDescent="0.45">
      <c r="C7" s="236"/>
      <c r="D7" s="347"/>
      <c r="E7" s="348" t="s">
        <v>337</v>
      </c>
      <c r="F7" s="349"/>
      <c r="G7" s="2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6E78-7C3D-4E20-9106-CA1EE4B2263C}">
  <sheetPr>
    <tabColor rgb="FFDFFD61"/>
    <pageSetUpPr fitToPage="1"/>
  </sheetPr>
  <dimension ref="A1:I941"/>
  <sheetViews>
    <sheetView zoomScale="120" zoomScaleNormal="120" zoomScaleSheetLayoutView="90" workbookViewId="0">
      <selection activeCell="J1" sqref="J1:L1048576"/>
    </sheetView>
  </sheetViews>
  <sheetFormatPr defaultColWidth="11.109375" defaultRowHeight="15" customHeight="1" x14ac:dyDescent="0.6"/>
  <cols>
    <col min="1" max="1" width="1.88671875" style="3" customWidth="1"/>
    <col min="2" max="2" width="2.109375" style="3" customWidth="1"/>
    <col min="3" max="3" width="7.109375" style="3" customWidth="1"/>
    <col min="4" max="4" width="121.109375" style="3" customWidth="1"/>
    <col min="5" max="5" width="10.77734375" style="48" customWidth="1"/>
    <col min="6" max="6" width="11" style="48" customWidth="1"/>
    <col min="7" max="7" width="10.44140625" style="3" customWidth="1"/>
    <col min="8" max="8" width="2.109375" style="3" customWidth="1"/>
    <col min="9" max="9" width="1.88671875" style="3" customWidth="1"/>
    <col min="10" max="16384" width="11.109375" style="3"/>
  </cols>
  <sheetData>
    <row r="1" spans="1:9" ht="14.25" customHeight="1" thickBot="1" x14ac:dyDescent="0.65">
      <c r="A1" s="8"/>
      <c r="B1" s="8"/>
      <c r="C1" s="9"/>
      <c r="D1" s="9"/>
      <c r="E1" s="45"/>
      <c r="F1" s="45"/>
      <c r="G1" s="9"/>
      <c r="H1" s="9"/>
      <c r="I1" s="10"/>
    </row>
    <row r="2" spans="1:9" ht="93" customHeight="1" x14ac:dyDescent="0.6">
      <c r="A2" s="11"/>
      <c r="B2" s="12"/>
      <c r="C2" s="542" t="s">
        <v>537</v>
      </c>
      <c r="D2" s="543"/>
      <c r="E2" s="543"/>
      <c r="F2" s="543"/>
      <c r="G2" s="543"/>
      <c r="H2" s="544"/>
      <c r="I2" s="11"/>
    </row>
    <row r="3" spans="1:9" ht="8.85" customHeight="1" x14ac:dyDescent="0.6">
      <c r="A3" s="11"/>
      <c r="B3" s="79"/>
      <c r="C3" s="216"/>
      <c r="D3" s="206"/>
      <c r="E3" s="206"/>
      <c r="F3" s="206"/>
      <c r="G3" s="206"/>
      <c r="H3" s="206"/>
      <c r="I3" s="11"/>
    </row>
    <row r="4" spans="1:9" ht="35.25" customHeight="1" x14ac:dyDescent="0.6">
      <c r="A4" s="11"/>
      <c r="B4" s="18"/>
      <c r="C4" s="545" t="s">
        <v>710</v>
      </c>
      <c r="D4" s="545"/>
      <c r="E4" s="545"/>
      <c r="F4" s="545"/>
      <c r="G4" s="545"/>
      <c r="H4" s="217"/>
      <c r="I4" s="11"/>
    </row>
    <row r="5" spans="1:9" ht="5.25" customHeight="1" thickBot="1" x14ac:dyDescent="0.65">
      <c r="A5" s="11"/>
      <c r="B5" s="6"/>
      <c r="C5" s="14"/>
      <c r="D5" s="22"/>
      <c r="E5" s="47"/>
      <c r="F5" s="47"/>
      <c r="G5" s="23"/>
      <c r="H5" s="6"/>
      <c r="I5" s="11"/>
    </row>
    <row r="6" spans="1:9" ht="33.6" customHeight="1" thickTop="1" x14ac:dyDescent="0.6">
      <c r="A6" s="11"/>
      <c r="B6" s="6"/>
      <c r="C6" s="353">
        <v>0</v>
      </c>
      <c r="D6" s="354" t="s">
        <v>756</v>
      </c>
      <c r="E6" s="355" t="s">
        <v>355</v>
      </c>
      <c r="F6" s="356" t="s">
        <v>277</v>
      </c>
      <c r="G6" s="357" t="s">
        <v>281</v>
      </c>
      <c r="H6" s="6"/>
      <c r="I6" s="11"/>
    </row>
    <row r="7" spans="1:9" ht="24.95" customHeight="1" x14ac:dyDescent="0.6">
      <c r="A7" s="11"/>
      <c r="B7" s="6"/>
      <c r="C7" s="358" t="s">
        <v>413</v>
      </c>
      <c r="D7" s="117" t="s">
        <v>799</v>
      </c>
      <c r="E7" s="165"/>
      <c r="F7" s="165"/>
      <c r="G7" s="359" t="s">
        <v>278</v>
      </c>
      <c r="H7" s="6"/>
      <c r="I7" s="11"/>
    </row>
    <row r="8" spans="1:9" ht="24.95" customHeight="1" x14ac:dyDescent="0.6">
      <c r="A8" s="11"/>
      <c r="B8" s="6"/>
      <c r="C8" s="358" t="s">
        <v>414</v>
      </c>
      <c r="D8" s="117" t="s">
        <v>823</v>
      </c>
      <c r="E8" s="165"/>
      <c r="F8" s="165"/>
      <c r="G8" s="359" t="s">
        <v>549</v>
      </c>
      <c r="H8" s="6"/>
      <c r="I8" s="11"/>
    </row>
    <row r="9" spans="1:9" ht="24.95" customHeight="1" x14ac:dyDescent="0.6">
      <c r="A9" s="11"/>
      <c r="B9" s="6"/>
      <c r="C9" s="358" t="s">
        <v>415</v>
      </c>
      <c r="D9" s="117" t="s">
        <v>448</v>
      </c>
      <c r="E9" s="165"/>
      <c r="F9" s="165"/>
      <c r="G9" s="359" t="s">
        <v>542</v>
      </c>
      <c r="H9" s="6"/>
      <c r="I9" s="11"/>
    </row>
    <row r="10" spans="1:9" ht="24.95" customHeight="1" x14ac:dyDescent="0.6">
      <c r="A10" s="11"/>
      <c r="B10" s="6"/>
      <c r="C10" s="358" t="s">
        <v>416</v>
      </c>
      <c r="D10" s="117" t="s">
        <v>407</v>
      </c>
      <c r="E10" s="165"/>
      <c r="F10" s="165"/>
      <c r="G10" s="359" t="s">
        <v>409</v>
      </c>
      <c r="H10" s="6"/>
      <c r="I10" s="11"/>
    </row>
    <row r="11" spans="1:9" ht="24.95" customHeight="1" thickBot="1" x14ac:dyDescent="0.65">
      <c r="A11" s="11"/>
      <c r="B11" s="6"/>
      <c r="C11" s="360" t="s">
        <v>446</v>
      </c>
      <c r="D11" s="361" t="s">
        <v>834</v>
      </c>
      <c r="E11" s="437"/>
      <c r="F11" s="437"/>
      <c r="G11" s="438" t="s">
        <v>278</v>
      </c>
      <c r="H11" s="6"/>
      <c r="I11" s="11"/>
    </row>
    <row r="12" spans="1:9" ht="8.25" customHeight="1" thickTop="1" thickBot="1" x14ac:dyDescent="0.65">
      <c r="A12" s="11"/>
      <c r="B12" s="207"/>
      <c r="C12" s="207"/>
      <c r="D12" s="207"/>
      <c r="E12" s="207"/>
      <c r="F12" s="207"/>
      <c r="G12" s="207"/>
      <c r="H12" s="207"/>
      <c r="I12" s="11"/>
    </row>
    <row r="13" spans="1:9" ht="33.6" customHeight="1" thickTop="1" x14ac:dyDescent="0.6">
      <c r="A13" s="11"/>
      <c r="B13" s="6"/>
      <c r="C13" s="367">
        <v>0.1</v>
      </c>
      <c r="D13" s="364" t="s">
        <v>444</v>
      </c>
      <c r="E13" s="365" t="s">
        <v>355</v>
      </c>
      <c r="F13" s="366" t="s">
        <v>277</v>
      </c>
      <c r="G13" s="368" t="s">
        <v>281</v>
      </c>
      <c r="H13" s="6"/>
      <c r="I13" s="11"/>
    </row>
    <row r="14" spans="1:9" ht="33.6" customHeight="1" x14ac:dyDescent="0.6">
      <c r="A14" s="11"/>
      <c r="B14" s="6"/>
      <c r="C14" s="369" t="s">
        <v>417</v>
      </c>
      <c r="D14" s="223" t="s">
        <v>608</v>
      </c>
      <c r="E14" s="215"/>
      <c r="F14" s="215"/>
      <c r="G14" s="370"/>
      <c r="H14" s="6"/>
      <c r="I14" s="11"/>
    </row>
    <row r="15" spans="1:9" ht="24.95" customHeight="1" x14ac:dyDescent="0.6">
      <c r="A15" s="11"/>
      <c r="B15" s="6"/>
      <c r="C15" s="369" t="s">
        <v>425</v>
      </c>
      <c r="D15" s="117" t="s">
        <v>824</v>
      </c>
      <c r="E15" s="165"/>
      <c r="F15" s="165"/>
      <c r="G15" s="359" t="s">
        <v>278</v>
      </c>
      <c r="H15" s="6"/>
      <c r="I15" s="11"/>
    </row>
    <row r="16" spans="1:9" ht="24.75" customHeight="1" thickBot="1" x14ac:dyDescent="0.65">
      <c r="A16" s="11"/>
      <c r="B16" s="6"/>
      <c r="C16" s="358" t="s">
        <v>426</v>
      </c>
      <c r="D16" s="117" t="s">
        <v>825</v>
      </c>
      <c r="E16" s="165"/>
      <c r="F16" s="165"/>
      <c r="G16" s="359" t="s">
        <v>278</v>
      </c>
      <c r="H16" s="6"/>
      <c r="I16" s="11"/>
    </row>
    <row r="17" spans="1:9" ht="33.6" customHeight="1" x14ac:dyDescent="0.6">
      <c r="A17" s="11"/>
      <c r="B17" s="6"/>
      <c r="C17" s="369" t="s">
        <v>418</v>
      </c>
      <c r="D17" s="222" t="s">
        <v>609</v>
      </c>
      <c r="E17" s="215"/>
      <c r="F17" s="215"/>
      <c r="G17" s="370"/>
      <c r="H17" s="6"/>
      <c r="I17" s="11"/>
    </row>
    <row r="18" spans="1:9" ht="24.95" customHeight="1" x14ac:dyDescent="0.6">
      <c r="A18" s="11"/>
      <c r="B18" s="6"/>
      <c r="C18" s="358" t="s">
        <v>606</v>
      </c>
      <c r="D18" s="117" t="s">
        <v>612</v>
      </c>
      <c r="E18" s="165"/>
      <c r="F18" s="165"/>
      <c r="G18" s="359" t="s">
        <v>278</v>
      </c>
      <c r="H18" s="6"/>
      <c r="I18" s="11"/>
    </row>
    <row r="19" spans="1:9" ht="24.95" customHeight="1" thickBot="1" x14ac:dyDescent="0.65">
      <c r="A19" s="11"/>
      <c r="B19" s="6"/>
      <c r="C19" s="358" t="s">
        <v>607</v>
      </c>
      <c r="D19" s="318" t="s">
        <v>447</v>
      </c>
      <c r="E19" s="165"/>
      <c r="F19" s="165"/>
      <c r="G19" s="359" t="s">
        <v>278</v>
      </c>
      <c r="H19" s="6"/>
      <c r="I19" s="11"/>
    </row>
    <row r="20" spans="1:9" ht="33.6" customHeight="1" x14ac:dyDescent="0.6">
      <c r="A20" s="11"/>
      <c r="B20" s="6"/>
      <c r="C20" s="369" t="s">
        <v>429</v>
      </c>
      <c r="D20" s="222" t="s">
        <v>610</v>
      </c>
      <c r="E20" s="215"/>
      <c r="F20" s="215"/>
      <c r="G20" s="370"/>
      <c r="H20" s="6"/>
      <c r="I20" s="11"/>
    </row>
    <row r="21" spans="1:9" ht="24.95" customHeight="1" x14ac:dyDescent="0.6">
      <c r="A21" s="11"/>
      <c r="B21" s="6"/>
      <c r="C21" s="433" t="s">
        <v>430</v>
      </c>
      <c r="D21" s="434" t="s">
        <v>408</v>
      </c>
      <c r="E21" s="435"/>
      <c r="F21" s="435"/>
      <c r="G21" s="436" t="s">
        <v>278</v>
      </c>
      <c r="H21" s="6"/>
      <c r="I21" s="11"/>
    </row>
    <row r="22" spans="1:9" ht="24.95" customHeight="1" thickBot="1" x14ac:dyDescent="0.65">
      <c r="A22" s="11"/>
      <c r="B22" s="6"/>
      <c r="C22" s="360" t="s">
        <v>814</v>
      </c>
      <c r="D22" s="395" t="s">
        <v>837</v>
      </c>
      <c r="E22" s="437"/>
      <c r="F22" s="437"/>
      <c r="G22" s="438" t="s">
        <v>278</v>
      </c>
      <c r="H22" s="6"/>
      <c r="I22" s="11"/>
    </row>
    <row r="23" spans="1:9" ht="8.25" customHeight="1" thickTop="1" thickBot="1" x14ac:dyDescent="0.65">
      <c r="A23" s="11"/>
      <c r="B23" s="539"/>
      <c r="C23" s="540"/>
      <c r="D23" s="540"/>
      <c r="E23" s="540"/>
      <c r="F23" s="540"/>
      <c r="G23" s="540"/>
      <c r="H23" s="541"/>
      <c r="I23" s="11"/>
    </row>
    <row r="24" spans="1:9" ht="33.6" customHeight="1" thickTop="1" x14ac:dyDescent="0.6">
      <c r="A24" s="11"/>
      <c r="B24" s="6"/>
      <c r="C24" s="371">
        <v>0.2</v>
      </c>
      <c r="D24" s="372" t="s">
        <v>445</v>
      </c>
      <c r="E24" s="373" t="s">
        <v>355</v>
      </c>
      <c r="F24" s="374" t="s">
        <v>277</v>
      </c>
      <c r="G24" s="375" t="s">
        <v>281</v>
      </c>
      <c r="H24" s="6"/>
      <c r="I24" s="11"/>
    </row>
    <row r="25" spans="1:9" ht="27.75" customHeight="1" x14ac:dyDescent="0.6">
      <c r="A25" s="11"/>
      <c r="B25" s="6"/>
      <c r="C25" s="369" t="s">
        <v>419</v>
      </c>
      <c r="D25" s="117" t="s">
        <v>604</v>
      </c>
      <c r="E25" s="165"/>
      <c r="F25" s="165"/>
      <c r="G25" s="359" t="s">
        <v>278</v>
      </c>
      <c r="H25" s="6"/>
      <c r="I25" s="11"/>
    </row>
    <row r="26" spans="1:9" ht="29.25" customHeight="1" thickBot="1" x14ac:dyDescent="0.65">
      <c r="A26" s="11"/>
      <c r="B26" s="82"/>
      <c r="C26" s="376" t="s">
        <v>605</v>
      </c>
      <c r="D26" s="361" t="s">
        <v>831</v>
      </c>
      <c r="E26" s="362"/>
      <c r="F26" s="362"/>
      <c r="G26" s="363" t="s">
        <v>278</v>
      </c>
      <c r="H26" s="82"/>
      <c r="I26" s="11"/>
    </row>
    <row r="27" spans="1:9" ht="8.25" customHeight="1" thickTop="1" thickBot="1" x14ac:dyDescent="0.65">
      <c r="A27" s="11"/>
      <c r="B27" s="539"/>
      <c r="C27" s="540"/>
      <c r="D27" s="540"/>
      <c r="E27" s="540"/>
      <c r="F27" s="540"/>
      <c r="G27" s="540"/>
      <c r="H27" s="541"/>
      <c r="I27" s="11"/>
    </row>
    <row r="28" spans="1:9" ht="33.6" customHeight="1" thickTop="1" x14ac:dyDescent="0.6">
      <c r="A28" s="11"/>
      <c r="B28" s="6"/>
      <c r="C28" s="371">
        <v>0.3</v>
      </c>
      <c r="D28" s="377" t="s">
        <v>536</v>
      </c>
      <c r="E28" s="378" t="s">
        <v>355</v>
      </c>
      <c r="F28" s="379" t="s">
        <v>277</v>
      </c>
      <c r="G28" s="380" t="s">
        <v>281</v>
      </c>
      <c r="H28" s="6"/>
      <c r="I28" s="11"/>
    </row>
    <row r="29" spans="1:9" ht="24.75" customHeight="1" x14ac:dyDescent="0.6">
      <c r="A29" s="11"/>
      <c r="B29" s="6"/>
      <c r="C29" s="369" t="s">
        <v>420</v>
      </c>
      <c r="D29" s="117" t="s">
        <v>406</v>
      </c>
      <c r="E29" s="165"/>
      <c r="F29" s="165"/>
      <c r="G29" s="359" t="s">
        <v>278</v>
      </c>
      <c r="H29" s="6"/>
      <c r="I29" s="11"/>
    </row>
    <row r="30" spans="1:9" ht="34.5" customHeight="1" x14ac:dyDescent="0.6">
      <c r="A30" s="11"/>
      <c r="B30" s="6"/>
      <c r="C30" s="369" t="s">
        <v>421</v>
      </c>
      <c r="D30" s="118" t="s">
        <v>613</v>
      </c>
      <c r="E30" s="165"/>
      <c r="F30" s="165"/>
      <c r="G30" s="359" t="s">
        <v>278</v>
      </c>
      <c r="H30" s="6"/>
      <c r="I30" s="11"/>
    </row>
    <row r="31" spans="1:9" ht="45" customHeight="1" x14ac:dyDescent="0.6">
      <c r="A31" s="11"/>
      <c r="B31" s="82"/>
      <c r="C31" s="369" t="s">
        <v>427</v>
      </c>
      <c r="D31" s="117" t="s">
        <v>833</v>
      </c>
      <c r="E31" s="165"/>
      <c r="F31" s="165"/>
      <c r="G31" s="359" t="s">
        <v>278</v>
      </c>
      <c r="H31" s="82"/>
      <c r="I31" s="11"/>
    </row>
    <row r="32" spans="1:9" ht="42" customHeight="1" thickBot="1" x14ac:dyDescent="0.65">
      <c r="A32" s="11"/>
      <c r="B32" s="82"/>
      <c r="C32" s="376" t="s">
        <v>603</v>
      </c>
      <c r="D32" s="381" t="s">
        <v>832</v>
      </c>
      <c r="E32" s="362"/>
      <c r="F32" s="362"/>
      <c r="G32" s="363" t="s">
        <v>278</v>
      </c>
      <c r="H32" s="82"/>
      <c r="I32" s="11"/>
    </row>
    <row r="33" spans="1:9" ht="8.25" customHeight="1" thickTop="1" thickBot="1" x14ac:dyDescent="0.65">
      <c r="A33" s="11"/>
      <c r="B33" s="539"/>
      <c r="C33" s="540"/>
      <c r="D33" s="540"/>
      <c r="E33" s="540"/>
      <c r="F33" s="540"/>
      <c r="G33" s="540"/>
      <c r="H33" s="541"/>
      <c r="I33" s="11"/>
    </row>
    <row r="34" spans="1:9" ht="33.6" customHeight="1" thickTop="1" x14ac:dyDescent="0.6">
      <c r="A34" s="11"/>
      <c r="B34" s="6"/>
      <c r="C34" s="371">
        <v>0.4</v>
      </c>
      <c r="D34" s="382" t="s">
        <v>529</v>
      </c>
      <c r="E34" s="383" t="s">
        <v>355</v>
      </c>
      <c r="F34" s="384" t="s">
        <v>277</v>
      </c>
      <c r="G34" s="385" t="s">
        <v>281</v>
      </c>
      <c r="H34" s="6"/>
      <c r="I34" s="11"/>
    </row>
    <row r="35" spans="1:9" ht="33.6" customHeight="1" thickBot="1" x14ac:dyDescent="0.65">
      <c r="A35" s="11"/>
      <c r="B35" s="82"/>
      <c r="C35" s="360" t="s">
        <v>422</v>
      </c>
      <c r="D35" s="361" t="s">
        <v>826</v>
      </c>
      <c r="E35" s="362"/>
      <c r="F35" s="362"/>
      <c r="G35" s="363" t="s">
        <v>278</v>
      </c>
      <c r="H35" s="82"/>
      <c r="I35" s="11"/>
    </row>
    <row r="36" spans="1:9" ht="8.25" customHeight="1" thickTop="1" thickBot="1" x14ac:dyDescent="0.65">
      <c r="A36" s="11"/>
      <c r="B36" s="539"/>
      <c r="C36" s="540"/>
      <c r="D36" s="540"/>
      <c r="E36" s="540"/>
      <c r="F36" s="540"/>
      <c r="G36" s="540"/>
      <c r="H36" s="541"/>
      <c r="I36" s="11"/>
    </row>
    <row r="37" spans="1:9" ht="33.6" customHeight="1" thickTop="1" x14ac:dyDescent="0.6">
      <c r="A37" s="11"/>
      <c r="B37" s="6"/>
      <c r="C37" s="367">
        <v>0.5</v>
      </c>
      <c r="D37" s="386" t="s">
        <v>535</v>
      </c>
      <c r="E37" s="387" t="s">
        <v>355</v>
      </c>
      <c r="F37" s="388" t="s">
        <v>277</v>
      </c>
      <c r="G37" s="389" t="s">
        <v>281</v>
      </c>
      <c r="H37" s="6"/>
      <c r="I37" s="11"/>
    </row>
    <row r="38" spans="1:9" ht="24.75" customHeight="1" x14ac:dyDescent="0.6">
      <c r="A38" s="11"/>
      <c r="B38" s="6"/>
      <c r="C38" s="369" t="s">
        <v>423</v>
      </c>
      <c r="D38" s="117" t="s">
        <v>827</v>
      </c>
      <c r="E38" s="165"/>
      <c r="F38" s="165"/>
      <c r="G38" s="359" t="s">
        <v>278</v>
      </c>
      <c r="H38" s="6"/>
      <c r="I38" s="11"/>
    </row>
    <row r="39" spans="1:9" ht="24.75" customHeight="1" x14ac:dyDescent="0.6">
      <c r="A39" s="11"/>
      <c r="B39" s="82"/>
      <c r="C39" s="369" t="s">
        <v>530</v>
      </c>
      <c r="D39" s="117" t="s">
        <v>541</v>
      </c>
      <c r="E39" s="165"/>
      <c r="F39" s="165"/>
      <c r="G39" s="359" t="s">
        <v>278</v>
      </c>
      <c r="H39" s="82"/>
      <c r="I39" s="11"/>
    </row>
    <row r="40" spans="1:9" ht="24.95" customHeight="1" thickBot="1" x14ac:dyDescent="0.65">
      <c r="A40" s="11"/>
      <c r="B40" s="6"/>
      <c r="C40" s="376" t="s">
        <v>530</v>
      </c>
      <c r="D40" s="390" t="s">
        <v>691</v>
      </c>
      <c r="E40" s="362"/>
      <c r="F40" s="362"/>
      <c r="G40" s="363" t="s">
        <v>278</v>
      </c>
      <c r="H40" s="6"/>
      <c r="I40" s="11"/>
    </row>
    <row r="41" spans="1:9" ht="8.25" customHeight="1" thickTop="1" thickBot="1" x14ac:dyDescent="0.65">
      <c r="A41" s="11"/>
      <c r="B41" s="539"/>
      <c r="C41" s="540"/>
      <c r="D41" s="540"/>
      <c r="E41" s="540"/>
      <c r="F41" s="540"/>
      <c r="G41" s="540"/>
      <c r="H41" s="541"/>
      <c r="I41" s="11"/>
    </row>
    <row r="42" spans="1:9" ht="33.6" customHeight="1" thickTop="1" x14ac:dyDescent="0.6">
      <c r="A42" s="11"/>
      <c r="B42" s="6"/>
      <c r="C42" s="371">
        <v>0.6</v>
      </c>
      <c r="D42" s="391" t="s">
        <v>534</v>
      </c>
      <c r="E42" s="392" t="s">
        <v>355</v>
      </c>
      <c r="F42" s="393" t="s">
        <v>277</v>
      </c>
      <c r="G42" s="394" t="s">
        <v>281</v>
      </c>
      <c r="H42" s="6"/>
      <c r="I42" s="11"/>
    </row>
    <row r="43" spans="1:9" ht="24.95" customHeight="1" x14ac:dyDescent="0.6">
      <c r="A43" s="11"/>
      <c r="B43" s="6"/>
      <c r="C43" s="369" t="s">
        <v>424</v>
      </c>
      <c r="D43" s="318" t="s">
        <v>531</v>
      </c>
      <c r="E43" s="165"/>
      <c r="F43" s="165"/>
      <c r="G43" s="359" t="s">
        <v>278</v>
      </c>
      <c r="H43" s="6"/>
      <c r="I43" s="11"/>
    </row>
    <row r="44" spans="1:9" ht="24.95" customHeight="1" x14ac:dyDescent="0.6">
      <c r="A44" s="11"/>
      <c r="B44" s="82"/>
      <c r="C44" s="369" t="s">
        <v>428</v>
      </c>
      <c r="D44" s="318" t="s">
        <v>712</v>
      </c>
      <c r="E44" s="165"/>
      <c r="F44" s="165"/>
      <c r="G44" s="359" t="s">
        <v>409</v>
      </c>
      <c r="H44" s="82"/>
      <c r="I44" s="11"/>
    </row>
    <row r="45" spans="1:9" ht="24.95" customHeight="1" x14ac:dyDescent="0.6">
      <c r="A45" s="11"/>
      <c r="B45" s="82"/>
      <c r="C45" s="369" t="s">
        <v>713</v>
      </c>
      <c r="D45" s="318" t="s">
        <v>711</v>
      </c>
      <c r="E45" s="165"/>
      <c r="F45" s="165"/>
      <c r="G45" s="359" t="s">
        <v>409</v>
      </c>
      <c r="H45" s="82"/>
      <c r="I45" s="11"/>
    </row>
    <row r="46" spans="1:9" ht="37.5" customHeight="1" thickBot="1" x14ac:dyDescent="0.65">
      <c r="A46" s="11"/>
      <c r="B46" s="82"/>
      <c r="C46" s="376" t="s">
        <v>755</v>
      </c>
      <c r="D46" s="395" t="s">
        <v>779</v>
      </c>
      <c r="E46" s="362"/>
      <c r="F46" s="362"/>
      <c r="G46" s="363" t="s">
        <v>409</v>
      </c>
      <c r="H46" s="82"/>
      <c r="I46" s="11"/>
    </row>
    <row r="47" spans="1:9" ht="8.25" customHeight="1" thickTop="1" thickBot="1" x14ac:dyDescent="0.65">
      <c r="A47" s="11"/>
      <c r="B47" s="539"/>
      <c r="C47" s="540"/>
      <c r="D47" s="540"/>
      <c r="E47" s="540"/>
      <c r="F47" s="540"/>
      <c r="G47" s="540"/>
      <c r="H47" s="541"/>
      <c r="I47" s="11"/>
    </row>
    <row r="48" spans="1:9" ht="41.25" customHeight="1" thickTop="1" thickBot="1" x14ac:dyDescent="0.65">
      <c r="A48" s="11"/>
      <c r="B48" s="34"/>
      <c r="C48" s="396" t="s">
        <v>279</v>
      </c>
      <c r="D48" s="536"/>
      <c r="E48" s="537"/>
      <c r="F48" s="537"/>
      <c r="G48" s="538"/>
      <c r="H48" s="21"/>
      <c r="I48" s="11"/>
    </row>
    <row r="49" spans="1:9" ht="6.75" customHeight="1" thickTop="1" x14ac:dyDescent="0.6">
      <c r="A49" s="11"/>
      <c r="B49" s="34"/>
      <c r="C49" s="2"/>
      <c r="D49" s="17"/>
      <c r="E49" s="3"/>
      <c r="F49" s="3"/>
      <c r="H49" s="21"/>
      <c r="I49" s="11"/>
    </row>
    <row r="50" spans="1:9" ht="16.5" customHeight="1" x14ac:dyDescent="0.6">
      <c r="A50" s="533"/>
      <c r="B50" s="534"/>
      <c r="C50" s="534"/>
      <c r="D50" s="534"/>
      <c r="E50" s="534"/>
      <c r="F50" s="534"/>
      <c r="G50" s="534"/>
      <c r="H50" s="534"/>
      <c r="I50" s="535"/>
    </row>
    <row r="51" spans="1:9" ht="32.25" customHeight="1" x14ac:dyDescent="0.6">
      <c r="C51" s="19"/>
    </row>
    <row r="52" spans="1:9" ht="16.5" customHeight="1" x14ac:dyDescent="0.6">
      <c r="C52" s="19"/>
    </row>
    <row r="53" spans="1:9" ht="16.5" customHeight="1" x14ac:dyDescent="0.6">
      <c r="C53" s="19"/>
    </row>
    <row r="54" spans="1:9" ht="16.5" customHeight="1" x14ac:dyDescent="0.6">
      <c r="C54" s="19"/>
    </row>
    <row r="55" spans="1:9" ht="16.5" customHeight="1" x14ac:dyDescent="0.6">
      <c r="C55" s="19"/>
    </row>
    <row r="56" spans="1:9" ht="16.5" customHeight="1" x14ac:dyDescent="0.6">
      <c r="C56" s="19"/>
    </row>
    <row r="57" spans="1:9" ht="16.5" customHeight="1" x14ac:dyDescent="0.6">
      <c r="C57" s="19"/>
    </row>
    <row r="58" spans="1:9" ht="16.5" customHeight="1" x14ac:dyDescent="0.6">
      <c r="C58" s="19"/>
    </row>
    <row r="59" spans="1:9" ht="16.5" customHeight="1" x14ac:dyDescent="0.6">
      <c r="C59" s="19"/>
    </row>
    <row r="60" spans="1:9" ht="16.5" customHeight="1" x14ac:dyDescent="0.6">
      <c r="C60" s="19"/>
    </row>
    <row r="61" spans="1:9" ht="16.5" customHeight="1" x14ac:dyDescent="0.6">
      <c r="C61" s="19"/>
    </row>
    <row r="62" spans="1:9" ht="16.5" customHeight="1" x14ac:dyDescent="0.6">
      <c r="C62" s="19"/>
    </row>
    <row r="63" spans="1:9" ht="16.5" customHeight="1" x14ac:dyDescent="0.6">
      <c r="C63" s="19"/>
    </row>
    <row r="64" spans="1:9" ht="16.5" customHeight="1" x14ac:dyDescent="0.6">
      <c r="C64" s="19"/>
    </row>
    <row r="65" spans="3:3" ht="16.5" customHeight="1" x14ac:dyDescent="0.6">
      <c r="C65" s="19"/>
    </row>
    <row r="66" spans="3:3" ht="16.5" customHeight="1" x14ac:dyDescent="0.6">
      <c r="C66" s="19"/>
    </row>
    <row r="67" spans="3:3" ht="16.5" customHeight="1" x14ac:dyDescent="0.6">
      <c r="C67" s="19"/>
    </row>
    <row r="68" spans="3:3" ht="16.5" customHeight="1" x14ac:dyDescent="0.6">
      <c r="C68" s="19"/>
    </row>
    <row r="69" spans="3:3" ht="16.5" customHeight="1" x14ac:dyDescent="0.6">
      <c r="C69" s="19"/>
    </row>
    <row r="70" spans="3:3" ht="16.5" customHeight="1" x14ac:dyDescent="0.6">
      <c r="C70" s="19"/>
    </row>
    <row r="71" spans="3:3" ht="16.5" customHeight="1" x14ac:dyDescent="0.6">
      <c r="C71" s="19"/>
    </row>
    <row r="72" spans="3:3" ht="16.5" customHeight="1" x14ac:dyDescent="0.6">
      <c r="C72" s="19"/>
    </row>
    <row r="73" spans="3:3" ht="16.5" customHeight="1" x14ac:dyDescent="0.6">
      <c r="C73" s="19"/>
    </row>
    <row r="74" spans="3:3" ht="16.5" customHeight="1" x14ac:dyDescent="0.6">
      <c r="C74" s="19"/>
    </row>
    <row r="75" spans="3:3" ht="16.5" customHeight="1" x14ac:dyDescent="0.6">
      <c r="C75" s="19"/>
    </row>
    <row r="76" spans="3:3" ht="16.5" customHeight="1" x14ac:dyDescent="0.6">
      <c r="C76" s="19"/>
    </row>
    <row r="77" spans="3:3" ht="16.5" customHeight="1" x14ac:dyDescent="0.6">
      <c r="C77" s="19"/>
    </row>
    <row r="78" spans="3:3" ht="16.5" customHeight="1" x14ac:dyDescent="0.6">
      <c r="C78" s="19"/>
    </row>
    <row r="79" spans="3:3" ht="16.5" customHeight="1" x14ac:dyDescent="0.6">
      <c r="C79" s="19"/>
    </row>
    <row r="80" spans="3:3" ht="16.5" customHeight="1" x14ac:dyDescent="0.6">
      <c r="C80" s="19"/>
    </row>
    <row r="81" spans="3:3" ht="16.5" customHeight="1" x14ac:dyDescent="0.6">
      <c r="C81" s="19"/>
    </row>
    <row r="82" spans="3:3" ht="16.5" customHeight="1" x14ac:dyDescent="0.6">
      <c r="C82" s="19"/>
    </row>
    <row r="83" spans="3:3" ht="16.5" customHeight="1" x14ac:dyDescent="0.6">
      <c r="C83" s="19"/>
    </row>
    <row r="84" spans="3:3" ht="16.5" customHeight="1" x14ac:dyDescent="0.6">
      <c r="C84" s="19"/>
    </row>
    <row r="85" spans="3:3" ht="16.5" customHeight="1" x14ac:dyDescent="0.6">
      <c r="C85" s="19"/>
    </row>
    <row r="86" spans="3:3" ht="16.5" customHeight="1" x14ac:dyDescent="0.6">
      <c r="C86" s="19"/>
    </row>
    <row r="87" spans="3:3" ht="16.5" customHeight="1" x14ac:dyDescent="0.6">
      <c r="C87" s="19"/>
    </row>
    <row r="88" spans="3:3" ht="16.5" customHeight="1" x14ac:dyDescent="0.6">
      <c r="C88" s="19"/>
    </row>
    <row r="89" spans="3:3" ht="16.5" customHeight="1" x14ac:dyDescent="0.6">
      <c r="C89" s="19"/>
    </row>
    <row r="90" spans="3:3" ht="16.5" customHeight="1" x14ac:dyDescent="0.6">
      <c r="C90" s="19"/>
    </row>
    <row r="91" spans="3:3" ht="16.5" customHeight="1" x14ac:dyDescent="0.6">
      <c r="C91" s="19"/>
    </row>
    <row r="92" spans="3:3" ht="16.5" customHeight="1" x14ac:dyDescent="0.6">
      <c r="C92" s="19"/>
    </row>
    <row r="93" spans="3:3" ht="16.5" customHeight="1" x14ac:dyDescent="0.6">
      <c r="C93" s="19"/>
    </row>
    <row r="94" spans="3:3" ht="16.5" customHeight="1" x14ac:dyDescent="0.6">
      <c r="C94" s="19"/>
    </row>
    <row r="95" spans="3:3" ht="16.5" customHeight="1" x14ac:dyDescent="0.6">
      <c r="C95" s="19"/>
    </row>
    <row r="96" spans="3:3" ht="16.5" customHeight="1" x14ac:dyDescent="0.6">
      <c r="C96" s="19"/>
    </row>
    <row r="97" spans="3:3" ht="16.5" customHeight="1" x14ac:dyDescent="0.6">
      <c r="C97" s="19"/>
    </row>
    <row r="98" spans="3:3" ht="16.5" customHeight="1" x14ac:dyDescent="0.6">
      <c r="C98" s="19"/>
    </row>
    <row r="99" spans="3:3" ht="16.5" customHeight="1" x14ac:dyDescent="0.6">
      <c r="C99" s="19"/>
    </row>
    <row r="100" spans="3:3" ht="16.5" customHeight="1" x14ac:dyDescent="0.6">
      <c r="C100" s="19"/>
    </row>
    <row r="101" spans="3:3" ht="16.5" customHeight="1" x14ac:dyDescent="0.6">
      <c r="C101" s="19"/>
    </row>
    <row r="102" spans="3:3" ht="16.5" customHeight="1" x14ac:dyDescent="0.6">
      <c r="C102" s="19"/>
    </row>
    <row r="103" spans="3:3" ht="16.5" customHeight="1" x14ac:dyDescent="0.6">
      <c r="C103" s="19"/>
    </row>
    <row r="104" spans="3:3" ht="16.5" customHeight="1" x14ac:dyDescent="0.6">
      <c r="C104" s="19"/>
    </row>
    <row r="105" spans="3:3" ht="16.5" customHeight="1" x14ac:dyDescent="0.6">
      <c r="C105" s="19"/>
    </row>
    <row r="106" spans="3:3" ht="16.5" customHeight="1" x14ac:dyDescent="0.6">
      <c r="C106" s="19"/>
    </row>
    <row r="107" spans="3:3" ht="16.5" customHeight="1" x14ac:dyDescent="0.6">
      <c r="C107" s="19"/>
    </row>
    <row r="108" spans="3:3" ht="16.5" customHeight="1" x14ac:dyDescent="0.6">
      <c r="C108" s="19"/>
    </row>
    <row r="109" spans="3:3" ht="16.5" customHeight="1" x14ac:dyDescent="0.6">
      <c r="C109" s="19"/>
    </row>
    <row r="110" spans="3:3" ht="16.5" customHeight="1" x14ac:dyDescent="0.6">
      <c r="C110" s="19"/>
    </row>
    <row r="111" spans="3:3" ht="16.5" customHeight="1" x14ac:dyDescent="0.6">
      <c r="C111" s="19"/>
    </row>
    <row r="112" spans="3:3" ht="16.5" customHeight="1" x14ac:dyDescent="0.6">
      <c r="C112" s="19"/>
    </row>
    <row r="113" spans="3:3" ht="16.5" customHeight="1" x14ac:dyDescent="0.6">
      <c r="C113" s="19"/>
    </row>
    <row r="114" spans="3:3" ht="16.5" customHeight="1" x14ac:dyDescent="0.6">
      <c r="C114" s="19"/>
    </row>
    <row r="115" spans="3:3" ht="16.5" customHeight="1" x14ac:dyDescent="0.6">
      <c r="C115" s="19"/>
    </row>
    <row r="116" spans="3:3" ht="16.5" customHeight="1" x14ac:dyDescent="0.6">
      <c r="C116" s="19"/>
    </row>
    <row r="117" spans="3:3" ht="16.5" customHeight="1" x14ac:dyDescent="0.6">
      <c r="C117" s="19"/>
    </row>
    <row r="118" spans="3:3" ht="16.5" customHeight="1" x14ac:dyDescent="0.6">
      <c r="C118" s="19"/>
    </row>
    <row r="119" spans="3:3" ht="16.5" customHeight="1" x14ac:dyDescent="0.6">
      <c r="C119" s="19"/>
    </row>
    <row r="120" spans="3:3" ht="16.5" customHeight="1" x14ac:dyDescent="0.6">
      <c r="C120" s="19"/>
    </row>
    <row r="121" spans="3:3" ht="16.5" customHeight="1" x14ac:dyDescent="0.6">
      <c r="C121" s="19"/>
    </row>
    <row r="122" spans="3:3" ht="16.5" customHeight="1" x14ac:dyDescent="0.6">
      <c r="C122" s="19"/>
    </row>
    <row r="123" spans="3:3" ht="16.5" customHeight="1" x14ac:dyDescent="0.6">
      <c r="C123" s="19"/>
    </row>
    <row r="124" spans="3:3" ht="16.5" customHeight="1" x14ac:dyDescent="0.6">
      <c r="C124" s="19"/>
    </row>
    <row r="125" spans="3:3" ht="16.5" customHeight="1" x14ac:dyDescent="0.6">
      <c r="C125" s="19"/>
    </row>
    <row r="126" spans="3:3" ht="16.5" customHeight="1" x14ac:dyDescent="0.6">
      <c r="C126" s="19"/>
    </row>
    <row r="127" spans="3:3" ht="16.5" customHeight="1" x14ac:dyDescent="0.6">
      <c r="C127" s="19"/>
    </row>
    <row r="128" spans="3:3" ht="16.5" customHeight="1" x14ac:dyDescent="0.6">
      <c r="C128" s="19"/>
    </row>
    <row r="129" spans="3:3" ht="16.5" customHeight="1" x14ac:dyDescent="0.6">
      <c r="C129" s="19"/>
    </row>
    <row r="130" spans="3:3" ht="16.5" customHeight="1" x14ac:dyDescent="0.6">
      <c r="C130" s="19"/>
    </row>
    <row r="131" spans="3:3" ht="16.5" customHeight="1" x14ac:dyDescent="0.6">
      <c r="C131" s="19"/>
    </row>
    <row r="132" spans="3:3" ht="16.5" customHeight="1" x14ac:dyDescent="0.6">
      <c r="C132" s="19"/>
    </row>
    <row r="133" spans="3:3" ht="16.5" customHeight="1" x14ac:dyDescent="0.6">
      <c r="C133" s="19"/>
    </row>
    <row r="134" spans="3:3" ht="16.5" customHeight="1" x14ac:dyDescent="0.6">
      <c r="C134" s="19"/>
    </row>
    <row r="135" spans="3:3" ht="16.5" customHeight="1" x14ac:dyDescent="0.6">
      <c r="C135" s="19"/>
    </row>
    <row r="136" spans="3:3" ht="16.5" customHeight="1" x14ac:dyDescent="0.6">
      <c r="C136" s="19"/>
    </row>
    <row r="137" spans="3:3" ht="16.5" customHeight="1" x14ac:dyDescent="0.6">
      <c r="C137" s="19"/>
    </row>
    <row r="138" spans="3:3" ht="16.5" customHeight="1" x14ac:dyDescent="0.6">
      <c r="C138" s="19"/>
    </row>
    <row r="139" spans="3:3" ht="16.5" customHeight="1" x14ac:dyDescent="0.6">
      <c r="C139" s="19"/>
    </row>
    <row r="140" spans="3:3" ht="16.5" customHeight="1" x14ac:dyDescent="0.6">
      <c r="C140" s="19"/>
    </row>
    <row r="141" spans="3:3" ht="16.5" customHeight="1" x14ac:dyDescent="0.6">
      <c r="C141" s="19"/>
    </row>
    <row r="142" spans="3:3" ht="16.5" customHeight="1" x14ac:dyDescent="0.6">
      <c r="C142" s="19"/>
    </row>
    <row r="143" spans="3:3" ht="16.5" customHeight="1" x14ac:dyDescent="0.6">
      <c r="C143" s="19"/>
    </row>
    <row r="144" spans="3:3" ht="16.5" customHeight="1" x14ac:dyDescent="0.6">
      <c r="C144" s="19"/>
    </row>
    <row r="145" spans="3:3" ht="16.5" customHeight="1" x14ac:dyDescent="0.6">
      <c r="C145" s="19"/>
    </row>
    <row r="146" spans="3:3" ht="16.5" customHeight="1" x14ac:dyDescent="0.6">
      <c r="C146" s="19"/>
    </row>
    <row r="147" spans="3:3" ht="16.5" customHeight="1" x14ac:dyDescent="0.6">
      <c r="C147" s="19"/>
    </row>
    <row r="148" spans="3:3" ht="16.5" customHeight="1" x14ac:dyDescent="0.6">
      <c r="C148" s="19"/>
    </row>
    <row r="149" spans="3:3" ht="16.5" customHeight="1" x14ac:dyDescent="0.6">
      <c r="C149" s="19"/>
    </row>
    <row r="150" spans="3:3" ht="16.5" customHeight="1" x14ac:dyDescent="0.6">
      <c r="C150" s="19"/>
    </row>
    <row r="151" spans="3:3" ht="16.5" customHeight="1" x14ac:dyDescent="0.6">
      <c r="C151" s="19"/>
    </row>
    <row r="152" spans="3:3" ht="16.5" customHeight="1" x14ac:dyDescent="0.6">
      <c r="C152" s="19"/>
    </row>
    <row r="153" spans="3:3" ht="16.5" customHeight="1" x14ac:dyDescent="0.6">
      <c r="C153" s="19"/>
    </row>
    <row r="154" spans="3:3" ht="16.5" customHeight="1" x14ac:dyDescent="0.6">
      <c r="C154" s="19"/>
    </row>
    <row r="155" spans="3:3" ht="16.5" customHeight="1" x14ac:dyDescent="0.6">
      <c r="C155" s="19"/>
    </row>
    <row r="156" spans="3:3" ht="16.5" customHeight="1" x14ac:dyDescent="0.6">
      <c r="C156" s="19"/>
    </row>
    <row r="157" spans="3:3" ht="16.5" customHeight="1" x14ac:dyDescent="0.6">
      <c r="C157" s="19"/>
    </row>
    <row r="158" spans="3:3" ht="16.5" customHeight="1" x14ac:dyDescent="0.6">
      <c r="C158" s="19"/>
    </row>
    <row r="159" spans="3:3" ht="16.5" customHeight="1" x14ac:dyDescent="0.6">
      <c r="C159" s="19"/>
    </row>
    <row r="160" spans="3:3" ht="16.5" customHeight="1" x14ac:dyDescent="0.6">
      <c r="C160" s="19"/>
    </row>
    <row r="161" spans="3:3" ht="16.5" customHeight="1" x14ac:dyDescent="0.6">
      <c r="C161" s="19"/>
    </row>
    <row r="162" spans="3:3" ht="16.5" customHeight="1" x14ac:dyDescent="0.6">
      <c r="C162" s="19"/>
    </row>
    <row r="163" spans="3:3" ht="16.5" customHeight="1" x14ac:dyDescent="0.6">
      <c r="C163" s="19"/>
    </row>
    <row r="164" spans="3:3" ht="16.5" customHeight="1" x14ac:dyDescent="0.6">
      <c r="C164" s="19"/>
    </row>
    <row r="165" spans="3:3" ht="16.5" customHeight="1" x14ac:dyDescent="0.6">
      <c r="C165" s="19"/>
    </row>
    <row r="166" spans="3:3" ht="16.5" customHeight="1" x14ac:dyDescent="0.6">
      <c r="C166" s="19"/>
    </row>
    <row r="167" spans="3:3" ht="16.5" customHeight="1" x14ac:dyDescent="0.6">
      <c r="C167" s="19"/>
    </row>
    <row r="168" spans="3:3" ht="16.5" customHeight="1" x14ac:dyDescent="0.6">
      <c r="C168" s="19"/>
    </row>
    <row r="169" spans="3:3" ht="16.5" customHeight="1" x14ac:dyDescent="0.6">
      <c r="C169" s="19"/>
    </row>
    <row r="170" spans="3:3" ht="16.5" customHeight="1" x14ac:dyDescent="0.6">
      <c r="C170" s="19"/>
    </row>
    <row r="171" spans="3:3" ht="16.5" customHeight="1" x14ac:dyDescent="0.6">
      <c r="C171" s="19"/>
    </row>
    <row r="172" spans="3:3" ht="16.5" customHeight="1" x14ac:dyDescent="0.6">
      <c r="C172" s="19"/>
    </row>
    <row r="173" spans="3:3" ht="16.5" customHeight="1" x14ac:dyDescent="0.6">
      <c r="C173" s="19"/>
    </row>
    <row r="174" spans="3:3" ht="16.5" customHeight="1" x14ac:dyDescent="0.6">
      <c r="C174" s="19"/>
    </row>
    <row r="175" spans="3:3" ht="16.5" customHeight="1" x14ac:dyDescent="0.6">
      <c r="C175" s="19"/>
    </row>
    <row r="176" spans="3:3" ht="16.5" customHeight="1" x14ac:dyDescent="0.6">
      <c r="C176" s="19"/>
    </row>
    <row r="177" spans="3:3" ht="16.5" customHeight="1" x14ac:dyDescent="0.6">
      <c r="C177" s="19"/>
    </row>
    <row r="178" spans="3:3" ht="16.5" customHeight="1" x14ac:dyDescent="0.6">
      <c r="C178" s="19"/>
    </row>
    <row r="179" spans="3:3" ht="16.5" customHeight="1" x14ac:dyDescent="0.6">
      <c r="C179" s="19"/>
    </row>
    <row r="180" spans="3:3" ht="16.5" customHeight="1" x14ac:dyDescent="0.6">
      <c r="C180" s="19"/>
    </row>
    <row r="181" spans="3:3" ht="16.5" customHeight="1" x14ac:dyDescent="0.6">
      <c r="C181" s="19"/>
    </row>
    <row r="182" spans="3:3" ht="16.5" customHeight="1" x14ac:dyDescent="0.6">
      <c r="C182" s="19"/>
    </row>
    <row r="183" spans="3:3" ht="16.5" customHeight="1" x14ac:dyDescent="0.6">
      <c r="C183" s="19"/>
    </row>
    <row r="184" spans="3:3" ht="16.5" customHeight="1" x14ac:dyDescent="0.6">
      <c r="C184" s="19"/>
    </row>
    <row r="185" spans="3:3" ht="16.5" customHeight="1" x14ac:dyDescent="0.6">
      <c r="C185" s="19"/>
    </row>
    <row r="186" spans="3:3" ht="16.5" customHeight="1" x14ac:dyDescent="0.6">
      <c r="C186" s="19"/>
    </row>
    <row r="187" spans="3:3" ht="16.5" customHeight="1" x14ac:dyDescent="0.6">
      <c r="C187" s="19"/>
    </row>
    <row r="188" spans="3:3" ht="16.5" customHeight="1" x14ac:dyDescent="0.6">
      <c r="C188" s="19"/>
    </row>
    <row r="189" spans="3:3" ht="16.5" customHeight="1" x14ac:dyDescent="0.6">
      <c r="C189" s="19"/>
    </row>
    <row r="190" spans="3:3" ht="16.5" customHeight="1" x14ac:dyDescent="0.6">
      <c r="C190" s="19"/>
    </row>
    <row r="191" spans="3:3" ht="16.5" customHeight="1" x14ac:dyDescent="0.6">
      <c r="C191" s="19"/>
    </row>
    <row r="192" spans="3:3" ht="16.5" customHeight="1" x14ac:dyDescent="0.6">
      <c r="C192" s="19"/>
    </row>
    <row r="193" spans="3:3" ht="16.5" customHeight="1" x14ac:dyDescent="0.6">
      <c r="C193" s="19"/>
    </row>
    <row r="194" spans="3:3" ht="16.5" customHeight="1" x14ac:dyDescent="0.6">
      <c r="C194" s="19"/>
    </row>
    <row r="195" spans="3:3" ht="16.5" customHeight="1" x14ac:dyDescent="0.6">
      <c r="C195" s="19"/>
    </row>
    <row r="196" spans="3:3" ht="16.5" customHeight="1" x14ac:dyDescent="0.6">
      <c r="C196" s="19"/>
    </row>
    <row r="197" spans="3:3" ht="16.5" customHeight="1" x14ac:dyDescent="0.6">
      <c r="C197" s="19"/>
    </row>
    <row r="198" spans="3:3" ht="16.5" customHeight="1" x14ac:dyDescent="0.6">
      <c r="C198" s="19"/>
    </row>
    <row r="199" spans="3:3" ht="16.5" customHeight="1" x14ac:dyDescent="0.6">
      <c r="C199" s="19"/>
    </row>
    <row r="200" spans="3:3" ht="16.5" customHeight="1" x14ac:dyDescent="0.6">
      <c r="C200" s="19"/>
    </row>
    <row r="201" spans="3:3" ht="16.5" customHeight="1" x14ac:dyDescent="0.6">
      <c r="C201" s="19"/>
    </row>
    <row r="202" spans="3:3" ht="16.5" customHeight="1" x14ac:dyDescent="0.6">
      <c r="C202" s="19"/>
    </row>
    <row r="203" spans="3:3" ht="16.5" customHeight="1" x14ac:dyDescent="0.6">
      <c r="C203" s="19"/>
    </row>
    <row r="204" spans="3:3" ht="16.5" customHeight="1" x14ac:dyDescent="0.6">
      <c r="C204" s="19"/>
    </row>
    <row r="205" spans="3:3" ht="16.5" customHeight="1" x14ac:dyDescent="0.6">
      <c r="C205" s="19"/>
    </row>
    <row r="206" spans="3:3" ht="16.5" customHeight="1" x14ac:dyDescent="0.6">
      <c r="C206" s="19"/>
    </row>
    <row r="207" spans="3:3" ht="16.5" customHeight="1" x14ac:dyDescent="0.6">
      <c r="C207" s="19"/>
    </row>
    <row r="208" spans="3:3" ht="16.5" customHeight="1" x14ac:dyDescent="0.6">
      <c r="C208" s="19"/>
    </row>
    <row r="209" spans="3:3" ht="16.5" customHeight="1" x14ac:dyDescent="0.6">
      <c r="C209" s="19"/>
    </row>
    <row r="210" spans="3:3" ht="16.5" customHeight="1" x14ac:dyDescent="0.6">
      <c r="C210" s="19"/>
    </row>
    <row r="211" spans="3:3" ht="16.5" customHeight="1" x14ac:dyDescent="0.6">
      <c r="C211" s="19"/>
    </row>
    <row r="212" spans="3:3" ht="16.5" customHeight="1" x14ac:dyDescent="0.6">
      <c r="C212" s="19"/>
    </row>
    <row r="213" spans="3:3" ht="16.5" customHeight="1" x14ac:dyDescent="0.6">
      <c r="C213" s="19"/>
    </row>
    <row r="214" spans="3:3" ht="16.5" customHeight="1" x14ac:dyDescent="0.6">
      <c r="C214" s="19"/>
    </row>
    <row r="215" spans="3:3" ht="16.5" customHeight="1" x14ac:dyDescent="0.6">
      <c r="C215" s="19"/>
    </row>
    <row r="216" spans="3:3" ht="16.5" customHeight="1" x14ac:dyDescent="0.6">
      <c r="C216" s="19"/>
    </row>
    <row r="217" spans="3:3" ht="16.5" customHeight="1" x14ac:dyDescent="0.6">
      <c r="C217" s="19"/>
    </row>
    <row r="218" spans="3:3" ht="16.5" customHeight="1" x14ac:dyDescent="0.6">
      <c r="C218" s="19"/>
    </row>
    <row r="219" spans="3:3" ht="16.5" customHeight="1" x14ac:dyDescent="0.6">
      <c r="C219" s="19"/>
    </row>
    <row r="220" spans="3:3" ht="16.5" customHeight="1" x14ac:dyDescent="0.6">
      <c r="C220" s="19"/>
    </row>
    <row r="221" spans="3:3" ht="16.5" customHeight="1" x14ac:dyDescent="0.6">
      <c r="C221" s="19"/>
    </row>
    <row r="222" spans="3:3" ht="16.5" customHeight="1" x14ac:dyDescent="0.6">
      <c r="C222" s="19"/>
    </row>
    <row r="223" spans="3:3" ht="16.5" customHeight="1" x14ac:dyDescent="0.6">
      <c r="C223" s="19"/>
    </row>
    <row r="224" spans="3:3" ht="16.5" customHeight="1" x14ac:dyDescent="0.6">
      <c r="C224" s="19"/>
    </row>
    <row r="225" spans="3:3" ht="16.5" customHeight="1" x14ac:dyDescent="0.6">
      <c r="C225" s="19"/>
    </row>
    <row r="226" spans="3:3" ht="16.5" customHeight="1" x14ac:dyDescent="0.6">
      <c r="C226" s="19"/>
    </row>
    <row r="227" spans="3:3" ht="16.5" customHeight="1" x14ac:dyDescent="0.6">
      <c r="C227" s="19"/>
    </row>
    <row r="228" spans="3:3" ht="16.5" customHeight="1" x14ac:dyDescent="0.6">
      <c r="C228" s="19"/>
    </row>
    <row r="229" spans="3:3" ht="16.5" customHeight="1" x14ac:dyDescent="0.6">
      <c r="C229" s="19"/>
    </row>
    <row r="230" spans="3:3" ht="16.5" customHeight="1" x14ac:dyDescent="0.6">
      <c r="C230" s="19"/>
    </row>
    <row r="231" spans="3:3" ht="16.5" customHeight="1" x14ac:dyDescent="0.6">
      <c r="C231" s="19"/>
    </row>
    <row r="232" spans="3:3" ht="16.5" customHeight="1" x14ac:dyDescent="0.6">
      <c r="C232" s="19"/>
    </row>
    <row r="233" spans="3:3" ht="16.5" customHeight="1" x14ac:dyDescent="0.6">
      <c r="C233" s="19"/>
    </row>
    <row r="234" spans="3:3" ht="16.5" customHeight="1" x14ac:dyDescent="0.6">
      <c r="C234" s="19"/>
    </row>
    <row r="235" spans="3:3" ht="16.5" customHeight="1" x14ac:dyDescent="0.6">
      <c r="C235" s="19"/>
    </row>
    <row r="236" spans="3:3" ht="16.5" customHeight="1" x14ac:dyDescent="0.6">
      <c r="C236" s="19"/>
    </row>
    <row r="237" spans="3:3" ht="16.5" customHeight="1" x14ac:dyDescent="0.6">
      <c r="C237" s="19"/>
    </row>
    <row r="238" spans="3:3" ht="16.5" customHeight="1" x14ac:dyDescent="0.6">
      <c r="C238" s="19"/>
    </row>
    <row r="239" spans="3:3" ht="16.5" customHeight="1" x14ac:dyDescent="0.6">
      <c r="C239" s="19"/>
    </row>
    <row r="240" spans="3:3" ht="16.5" customHeight="1" x14ac:dyDescent="0.6">
      <c r="C240" s="19"/>
    </row>
    <row r="241" spans="3:3" ht="16.5" customHeight="1" x14ac:dyDescent="0.6">
      <c r="C241" s="19"/>
    </row>
    <row r="242" spans="3:3" ht="16.5" customHeight="1" x14ac:dyDescent="0.6">
      <c r="C242" s="19"/>
    </row>
    <row r="243" spans="3:3" ht="16.5" customHeight="1" x14ac:dyDescent="0.6">
      <c r="C243" s="19"/>
    </row>
    <row r="244" spans="3:3" ht="16.5" customHeight="1" x14ac:dyDescent="0.6">
      <c r="C244" s="19"/>
    </row>
    <row r="245" spans="3:3" ht="16.5" customHeight="1" x14ac:dyDescent="0.6">
      <c r="C245" s="19"/>
    </row>
    <row r="246" spans="3:3" ht="16.5" customHeight="1" x14ac:dyDescent="0.6">
      <c r="C246" s="19"/>
    </row>
    <row r="247" spans="3:3" ht="16.5" customHeight="1" x14ac:dyDescent="0.6">
      <c r="C247" s="19"/>
    </row>
    <row r="248" spans="3:3" ht="16.5" customHeight="1" x14ac:dyDescent="0.6">
      <c r="C248" s="19"/>
    </row>
    <row r="249" spans="3:3" ht="16.5" customHeight="1" x14ac:dyDescent="0.6">
      <c r="C249" s="19"/>
    </row>
    <row r="250" spans="3:3" ht="16.5" customHeight="1" x14ac:dyDescent="0.6">
      <c r="C250" s="19"/>
    </row>
    <row r="251" spans="3:3" ht="16.5" customHeight="1" x14ac:dyDescent="0.6">
      <c r="C251" s="19"/>
    </row>
    <row r="252" spans="3:3" ht="16.5" customHeight="1" x14ac:dyDescent="0.6">
      <c r="C252" s="19"/>
    </row>
    <row r="253" spans="3:3" ht="16.5" customHeight="1" x14ac:dyDescent="0.6">
      <c r="C253" s="19"/>
    </row>
    <row r="254" spans="3:3" ht="16.5" customHeight="1" x14ac:dyDescent="0.6">
      <c r="C254" s="19"/>
    </row>
    <row r="255" spans="3:3" ht="16.5" customHeight="1" x14ac:dyDescent="0.6">
      <c r="C255" s="19"/>
    </row>
    <row r="256" spans="3:3" ht="16.5" customHeight="1" x14ac:dyDescent="0.6">
      <c r="C256" s="19"/>
    </row>
    <row r="257" spans="3:3" ht="16.5" customHeight="1" x14ac:dyDescent="0.6">
      <c r="C257" s="19"/>
    </row>
    <row r="258" spans="3:3" ht="16.5" customHeight="1" x14ac:dyDescent="0.6">
      <c r="C258" s="19"/>
    </row>
    <row r="259" spans="3:3" ht="16.5" customHeight="1" x14ac:dyDescent="0.6">
      <c r="C259" s="19"/>
    </row>
    <row r="260" spans="3:3" ht="16.5" customHeight="1" x14ac:dyDescent="0.6">
      <c r="C260" s="19"/>
    </row>
    <row r="261" spans="3:3" ht="16.5" customHeight="1" x14ac:dyDescent="0.6">
      <c r="C261" s="19"/>
    </row>
    <row r="262" spans="3:3" ht="16.5" customHeight="1" x14ac:dyDescent="0.6">
      <c r="C262" s="19"/>
    </row>
    <row r="263" spans="3:3" ht="16.5" customHeight="1" x14ac:dyDescent="0.6">
      <c r="C263" s="19"/>
    </row>
    <row r="264" spans="3:3" ht="16.5" customHeight="1" x14ac:dyDescent="0.6">
      <c r="C264" s="19"/>
    </row>
    <row r="265" spans="3:3" ht="16.5" customHeight="1" x14ac:dyDescent="0.6">
      <c r="C265" s="19"/>
    </row>
    <row r="266" spans="3:3" ht="16.5" customHeight="1" x14ac:dyDescent="0.6">
      <c r="C266" s="19"/>
    </row>
    <row r="267" spans="3:3" ht="16.5" customHeight="1" x14ac:dyDescent="0.6">
      <c r="C267" s="19"/>
    </row>
    <row r="268" spans="3:3" ht="16.5" customHeight="1" x14ac:dyDescent="0.6">
      <c r="C268" s="19"/>
    </row>
    <row r="269" spans="3:3" ht="16.5" customHeight="1" x14ac:dyDescent="0.6">
      <c r="C269" s="19"/>
    </row>
    <row r="270" spans="3:3" ht="16.5" customHeight="1" x14ac:dyDescent="0.6">
      <c r="C270" s="19"/>
    </row>
    <row r="271" spans="3:3" ht="16.5" customHeight="1" x14ac:dyDescent="0.6">
      <c r="C271" s="19"/>
    </row>
    <row r="272" spans="3:3" ht="16.5" customHeight="1" x14ac:dyDescent="0.6">
      <c r="C272" s="19"/>
    </row>
    <row r="273" spans="3:3" ht="16.5" customHeight="1" x14ac:dyDescent="0.6">
      <c r="C273" s="19"/>
    </row>
    <row r="274" spans="3:3" ht="16.5" customHeight="1" x14ac:dyDescent="0.6">
      <c r="C274" s="19"/>
    </row>
    <row r="275" spans="3:3" ht="16.5" customHeight="1" x14ac:dyDescent="0.6">
      <c r="C275" s="19"/>
    </row>
    <row r="276" spans="3:3" ht="16.5" customHeight="1" x14ac:dyDescent="0.6">
      <c r="C276" s="19"/>
    </row>
    <row r="277" spans="3:3" ht="16.5" customHeight="1" x14ac:dyDescent="0.6">
      <c r="C277" s="19"/>
    </row>
    <row r="278" spans="3:3" ht="16.5" customHeight="1" x14ac:dyDescent="0.6">
      <c r="C278" s="19"/>
    </row>
    <row r="279" spans="3:3" ht="16.5" customHeight="1" x14ac:dyDescent="0.6">
      <c r="C279" s="19"/>
    </row>
    <row r="280" spans="3:3" ht="16.5" customHeight="1" x14ac:dyDescent="0.6">
      <c r="C280" s="19"/>
    </row>
    <row r="281" spans="3:3" ht="16.5" customHeight="1" x14ac:dyDescent="0.6">
      <c r="C281" s="19"/>
    </row>
    <row r="282" spans="3:3" ht="16.5" customHeight="1" x14ac:dyDescent="0.6">
      <c r="C282" s="19"/>
    </row>
    <row r="283" spans="3:3" ht="16.5" customHeight="1" x14ac:dyDescent="0.6">
      <c r="C283" s="19"/>
    </row>
    <row r="284" spans="3:3" ht="16.5" customHeight="1" x14ac:dyDescent="0.6">
      <c r="C284" s="19"/>
    </row>
    <row r="285" spans="3:3" ht="16.5" customHeight="1" x14ac:dyDescent="0.6">
      <c r="C285" s="19"/>
    </row>
    <row r="286" spans="3:3" ht="16.5" customHeight="1" x14ac:dyDescent="0.6">
      <c r="C286" s="19"/>
    </row>
    <row r="287" spans="3:3" ht="16.5" customHeight="1" x14ac:dyDescent="0.6">
      <c r="C287" s="19"/>
    </row>
    <row r="288" spans="3:3" ht="16.5" customHeight="1" x14ac:dyDescent="0.6">
      <c r="C288" s="19"/>
    </row>
    <row r="289" spans="3:3" ht="16.5" customHeight="1" x14ac:dyDescent="0.6">
      <c r="C289" s="19"/>
    </row>
    <row r="290" spans="3:3" ht="16.5" customHeight="1" x14ac:dyDescent="0.6">
      <c r="C290" s="19"/>
    </row>
    <row r="291" spans="3:3" ht="16.5" customHeight="1" x14ac:dyDescent="0.6">
      <c r="C291" s="19"/>
    </row>
    <row r="292" spans="3:3" ht="16.5" customHeight="1" x14ac:dyDescent="0.6">
      <c r="C292" s="19"/>
    </row>
    <row r="293" spans="3:3" ht="16.5" customHeight="1" x14ac:dyDescent="0.6">
      <c r="C293" s="19"/>
    </row>
    <row r="294" spans="3:3" ht="16.5" customHeight="1" x14ac:dyDescent="0.6">
      <c r="C294" s="19"/>
    </row>
    <row r="295" spans="3:3" ht="16.5" customHeight="1" x14ac:dyDescent="0.6">
      <c r="C295" s="19"/>
    </row>
    <row r="296" spans="3:3" ht="16.5" customHeight="1" x14ac:dyDescent="0.6">
      <c r="C296" s="19"/>
    </row>
    <row r="297" spans="3:3" ht="16.5" customHeight="1" x14ac:dyDescent="0.6">
      <c r="C297" s="19"/>
    </row>
    <row r="298" spans="3:3" ht="16.5" customHeight="1" x14ac:dyDescent="0.6">
      <c r="C298" s="19"/>
    </row>
    <row r="299" spans="3:3" ht="16.5" customHeight="1" x14ac:dyDescent="0.6">
      <c r="C299" s="19"/>
    </row>
    <row r="300" spans="3:3" ht="16.5" customHeight="1" x14ac:dyDescent="0.6">
      <c r="C300" s="19"/>
    </row>
    <row r="301" spans="3:3" ht="16.5" customHeight="1" x14ac:dyDescent="0.6">
      <c r="C301" s="19"/>
    </row>
    <row r="302" spans="3:3" ht="16.5" customHeight="1" x14ac:dyDescent="0.6">
      <c r="C302" s="19"/>
    </row>
    <row r="303" spans="3:3" ht="16.5" customHeight="1" x14ac:dyDescent="0.6">
      <c r="C303" s="19"/>
    </row>
    <row r="304" spans="3:3" ht="16.5" customHeight="1" x14ac:dyDescent="0.6">
      <c r="C304" s="19"/>
    </row>
    <row r="305" spans="3:3" ht="16.5" customHeight="1" x14ac:dyDescent="0.6">
      <c r="C305" s="19"/>
    </row>
    <row r="306" spans="3:3" ht="16.5" customHeight="1" x14ac:dyDescent="0.6">
      <c r="C306" s="19"/>
    </row>
    <row r="307" spans="3:3" ht="16.5" customHeight="1" x14ac:dyDescent="0.6">
      <c r="C307" s="19"/>
    </row>
    <row r="308" spans="3:3" ht="16.5" customHeight="1" x14ac:dyDescent="0.6">
      <c r="C308" s="19"/>
    </row>
    <row r="309" spans="3:3" ht="16.5" customHeight="1" x14ac:dyDescent="0.6">
      <c r="C309" s="19"/>
    </row>
    <row r="310" spans="3:3" ht="16.5" customHeight="1" x14ac:dyDescent="0.6">
      <c r="C310" s="19"/>
    </row>
    <row r="311" spans="3:3" ht="16.5" customHeight="1" x14ac:dyDescent="0.6">
      <c r="C311" s="19"/>
    </row>
    <row r="312" spans="3:3" ht="16.5" customHeight="1" x14ac:dyDescent="0.6">
      <c r="C312" s="19"/>
    </row>
    <row r="313" spans="3:3" ht="16.5" customHeight="1" x14ac:dyDescent="0.6">
      <c r="C313" s="19"/>
    </row>
    <row r="314" spans="3:3" ht="16.5" customHeight="1" x14ac:dyDescent="0.6">
      <c r="C314" s="19"/>
    </row>
    <row r="315" spans="3:3" ht="16.5" customHeight="1" x14ac:dyDescent="0.6">
      <c r="C315" s="19"/>
    </row>
    <row r="316" spans="3:3" ht="16.5" customHeight="1" x14ac:dyDescent="0.6">
      <c r="C316" s="19"/>
    </row>
    <row r="317" spans="3:3" ht="16.5" customHeight="1" x14ac:dyDescent="0.6">
      <c r="C317" s="19"/>
    </row>
    <row r="318" spans="3:3" ht="16.5" customHeight="1" x14ac:dyDescent="0.6">
      <c r="C318" s="19"/>
    </row>
    <row r="319" spans="3:3" ht="16.5" customHeight="1" x14ac:dyDescent="0.6">
      <c r="C319" s="19"/>
    </row>
    <row r="320" spans="3:3" ht="16.5" customHeight="1" x14ac:dyDescent="0.6">
      <c r="C320" s="19"/>
    </row>
    <row r="321" spans="3:3" ht="16.5" customHeight="1" x14ac:dyDescent="0.6">
      <c r="C321" s="19"/>
    </row>
    <row r="322" spans="3:3" ht="16.5" customHeight="1" x14ac:dyDescent="0.6">
      <c r="C322" s="19"/>
    </row>
    <row r="323" spans="3:3" ht="16.5" customHeight="1" x14ac:dyDescent="0.6">
      <c r="C323" s="19"/>
    </row>
    <row r="324" spans="3:3" ht="16.5" customHeight="1" x14ac:dyDescent="0.6">
      <c r="C324" s="19"/>
    </row>
    <row r="325" spans="3:3" ht="16.5" customHeight="1" x14ac:dyDescent="0.6">
      <c r="C325" s="19"/>
    </row>
    <row r="326" spans="3:3" ht="16.5" customHeight="1" x14ac:dyDescent="0.6">
      <c r="C326" s="19"/>
    </row>
    <row r="327" spans="3:3" ht="16.5" customHeight="1" x14ac:dyDescent="0.6">
      <c r="C327" s="19"/>
    </row>
    <row r="328" spans="3:3" ht="16.5" customHeight="1" x14ac:dyDescent="0.6">
      <c r="C328" s="19"/>
    </row>
    <row r="329" spans="3:3" ht="16.5" customHeight="1" x14ac:dyDescent="0.6">
      <c r="C329" s="19"/>
    </row>
    <row r="330" spans="3:3" ht="16.5" customHeight="1" x14ac:dyDescent="0.6">
      <c r="C330" s="19"/>
    </row>
    <row r="331" spans="3:3" ht="16.5" customHeight="1" x14ac:dyDescent="0.6">
      <c r="C331" s="19"/>
    </row>
    <row r="332" spans="3:3" ht="16.5" customHeight="1" x14ac:dyDescent="0.6">
      <c r="C332" s="19"/>
    </row>
    <row r="333" spans="3:3" ht="16.5" customHeight="1" x14ac:dyDescent="0.6">
      <c r="C333" s="19"/>
    </row>
    <row r="334" spans="3:3" ht="16.5" customHeight="1" x14ac:dyDescent="0.6">
      <c r="C334" s="19"/>
    </row>
    <row r="335" spans="3:3" ht="16.5" customHeight="1" x14ac:dyDescent="0.6">
      <c r="C335" s="19"/>
    </row>
    <row r="336" spans="3:3" ht="16.5" customHeight="1" x14ac:dyDescent="0.6">
      <c r="C336" s="19"/>
    </row>
    <row r="337" spans="3:3" ht="16.5" customHeight="1" x14ac:dyDescent="0.6">
      <c r="C337" s="19"/>
    </row>
    <row r="338" spans="3:3" ht="16.5" customHeight="1" x14ac:dyDescent="0.6">
      <c r="C338" s="19"/>
    </row>
    <row r="339" spans="3:3" ht="16.5" customHeight="1" x14ac:dyDescent="0.6">
      <c r="C339" s="19"/>
    </row>
    <row r="340" spans="3:3" ht="16.5" customHeight="1" x14ac:dyDescent="0.6">
      <c r="C340" s="19"/>
    </row>
    <row r="341" spans="3:3" ht="16.5" customHeight="1" x14ac:dyDescent="0.6">
      <c r="C341" s="19"/>
    </row>
    <row r="342" spans="3:3" ht="16.5" customHeight="1" x14ac:dyDescent="0.6">
      <c r="C342" s="19"/>
    </row>
    <row r="343" spans="3:3" ht="16.5" customHeight="1" x14ac:dyDescent="0.6">
      <c r="C343" s="19"/>
    </row>
    <row r="344" spans="3:3" ht="16.5" customHeight="1" x14ac:dyDescent="0.6">
      <c r="C344" s="19"/>
    </row>
    <row r="345" spans="3:3" ht="16.5" customHeight="1" x14ac:dyDescent="0.6">
      <c r="C345" s="19"/>
    </row>
    <row r="346" spans="3:3" ht="16.5" customHeight="1" x14ac:dyDescent="0.6">
      <c r="C346" s="19"/>
    </row>
    <row r="347" spans="3:3" ht="16.5" customHeight="1" x14ac:dyDescent="0.6">
      <c r="C347" s="19"/>
    </row>
    <row r="348" spans="3:3" ht="16.5" customHeight="1" x14ac:dyDescent="0.6">
      <c r="C348" s="19"/>
    </row>
    <row r="349" spans="3:3" ht="16.5" customHeight="1" x14ac:dyDescent="0.6">
      <c r="C349" s="19"/>
    </row>
    <row r="350" spans="3:3" ht="16.5" customHeight="1" x14ac:dyDescent="0.6">
      <c r="C350" s="19"/>
    </row>
    <row r="351" spans="3:3" ht="16.5" customHeight="1" x14ac:dyDescent="0.6">
      <c r="C351" s="19"/>
    </row>
    <row r="352" spans="3:3" ht="16.5" customHeight="1" x14ac:dyDescent="0.6">
      <c r="C352" s="19"/>
    </row>
    <row r="353" spans="3:3" ht="16.5" customHeight="1" x14ac:dyDescent="0.6">
      <c r="C353" s="19"/>
    </row>
    <row r="354" spans="3:3" ht="16.5" customHeight="1" x14ac:dyDescent="0.6">
      <c r="C354" s="19"/>
    </row>
    <row r="355" spans="3:3" ht="16.5" customHeight="1" x14ac:dyDescent="0.6">
      <c r="C355" s="19"/>
    </row>
    <row r="356" spans="3:3" ht="16.5" customHeight="1" x14ac:dyDescent="0.6">
      <c r="C356" s="19"/>
    </row>
    <row r="357" spans="3:3" ht="16.5" customHeight="1" x14ac:dyDescent="0.6">
      <c r="C357" s="19"/>
    </row>
    <row r="358" spans="3:3" ht="16.5" customHeight="1" x14ac:dyDescent="0.6">
      <c r="C358" s="19"/>
    </row>
    <row r="359" spans="3:3" ht="16.5" customHeight="1" x14ac:dyDescent="0.6">
      <c r="C359" s="19"/>
    </row>
    <row r="360" spans="3:3" ht="16.5" customHeight="1" x14ac:dyDescent="0.6">
      <c r="C360" s="19"/>
    </row>
    <row r="361" spans="3:3" ht="16.5" customHeight="1" x14ac:dyDescent="0.6">
      <c r="C361" s="19"/>
    </row>
    <row r="362" spans="3:3" ht="16.5" customHeight="1" x14ac:dyDescent="0.6">
      <c r="C362" s="19"/>
    </row>
    <row r="363" spans="3:3" ht="16.5" customHeight="1" x14ac:dyDescent="0.6">
      <c r="C363" s="19"/>
    </row>
    <row r="364" spans="3:3" ht="16.5" customHeight="1" x14ac:dyDescent="0.6">
      <c r="C364" s="19"/>
    </row>
    <row r="365" spans="3:3" ht="16.5" customHeight="1" x14ac:dyDescent="0.6">
      <c r="C365" s="19"/>
    </row>
    <row r="366" spans="3:3" ht="16.5" customHeight="1" x14ac:dyDescent="0.6">
      <c r="C366" s="19"/>
    </row>
    <row r="367" spans="3:3" ht="16.5" customHeight="1" x14ac:dyDescent="0.6">
      <c r="C367" s="19"/>
    </row>
    <row r="368" spans="3:3" ht="16.5" customHeight="1" x14ac:dyDescent="0.6">
      <c r="C368" s="19"/>
    </row>
    <row r="369" spans="3:3" ht="16.5" customHeight="1" x14ac:dyDescent="0.6">
      <c r="C369" s="19"/>
    </row>
    <row r="370" spans="3:3" ht="16.5" customHeight="1" x14ac:dyDescent="0.6">
      <c r="C370" s="19"/>
    </row>
    <row r="371" spans="3:3" ht="16.5" customHeight="1" x14ac:dyDescent="0.6">
      <c r="C371" s="19"/>
    </row>
    <row r="372" spans="3:3" ht="16.5" customHeight="1" x14ac:dyDescent="0.6">
      <c r="C372" s="19"/>
    </row>
    <row r="373" spans="3:3" ht="16.5" customHeight="1" x14ac:dyDescent="0.6">
      <c r="C373" s="19"/>
    </row>
    <row r="374" spans="3:3" ht="16.5" customHeight="1" x14ac:dyDescent="0.6">
      <c r="C374" s="19"/>
    </row>
    <row r="375" spans="3:3" ht="16.5" customHeight="1" x14ac:dyDescent="0.6">
      <c r="C375" s="19"/>
    </row>
    <row r="376" spans="3:3" ht="16.5" customHeight="1" x14ac:dyDescent="0.6">
      <c r="C376" s="19"/>
    </row>
    <row r="377" spans="3:3" ht="16.5" customHeight="1" x14ac:dyDescent="0.6">
      <c r="C377" s="19"/>
    </row>
    <row r="378" spans="3:3" ht="16.5" customHeight="1" x14ac:dyDescent="0.6">
      <c r="C378" s="19"/>
    </row>
    <row r="379" spans="3:3" ht="16.5" customHeight="1" x14ac:dyDescent="0.6">
      <c r="C379" s="19"/>
    </row>
    <row r="380" spans="3:3" ht="16.5" customHeight="1" x14ac:dyDescent="0.6">
      <c r="C380" s="19"/>
    </row>
    <row r="381" spans="3:3" ht="16.5" customHeight="1" x14ac:dyDescent="0.6">
      <c r="C381" s="19"/>
    </row>
    <row r="382" spans="3:3" ht="16.5" customHeight="1" x14ac:dyDescent="0.6">
      <c r="C382" s="19"/>
    </row>
    <row r="383" spans="3:3" ht="16.5" customHeight="1" x14ac:dyDescent="0.6">
      <c r="C383" s="19"/>
    </row>
    <row r="384" spans="3:3" ht="16.5" customHeight="1" x14ac:dyDescent="0.6">
      <c r="C384" s="19"/>
    </row>
    <row r="385" spans="3:3" ht="16.5" customHeight="1" x14ac:dyDescent="0.6">
      <c r="C385" s="19"/>
    </row>
    <row r="386" spans="3:3" ht="16.5" customHeight="1" x14ac:dyDescent="0.6">
      <c r="C386" s="19"/>
    </row>
    <row r="387" spans="3:3" ht="16.5" customHeight="1" x14ac:dyDescent="0.6">
      <c r="C387" s="19"/>
    </row>
    <row r="388" spans="3:3" ht="16.5" customHeight="1" x14ac:dyDescent="0.6">
      <c r="C388" s="19"/>
    </row>
    <row r="389" spans="3:3" ht="16.5" customHeight="1" x14ac:dyDescent="0.6">
      <c r="C389" s="19"/>
    </row>
    <row r="390" spans="3:3" ht="16.5" customHeight="1" x14ac:dyDescent="0.6">
      <c r="C390" s="19"/>
    </row>
    <row r="391" spans="3:3" ht="16.5" customHeight="1" x14ac:dyDescent="0.6">
      <c r="C391" s="19"/>
    </row>
    <row r="392" spans="3:3" ht="16.5" customHeight="1" x14ac:dyDescent="0.6">
      <c r="C392" s="19"/>
    </row>
    <row r="393" spans="3:3" ht="16.5" customHeight="1" x14ac:dyDescent="0.6">
      <c r="C393" s="19"/>
    </row>
    <row r="394" spans="3:3" ht="16.5" customHeight="1" x14ac:dyDescent="0.6">
      <c r="C394" s="19"/>
    </row>
    <row r="395" spans="3:3" ht="16.5" customHeight="1" x14ac:dyDescent="0.6">
      <c r="C395" s="19"/>
    </row>
    <row r="396" spans="3:3" ht="16.5" customHeight="1" x14ac:dyDescent="0.6">
      <c r="C396" s="19"/>
    </row>
    <row r="397" spans="3:3" ht="16.5" customHeight="1" x14ac:dyDescent="0.6">
      <c r="C397" s="19"/>
    </row>
    <row r="398" spans="3:3" ht="16.5" customHeight="1" x14ac:dyDescent="0.6">
      <c r="C398" s="19"/>
    </row>
    <row r="399" spans="3:3" ht="16.5" customHeight="1" x14ac:dyDescent="0.6">
      <c r="C399" s="19"/>
    </row>
    <row r="400" spans="3:3" ht="16.5" customHeight="1" x14ac:dyDescent="0.6">
      <c r="C400" s="19"/>
    </row>
    <row r="401" spans="3:3" ht="16.5" customHeight="1" x14ac:dyDescent="0.6">
      <c r="C401" s="19"/>
    </row>
    <row r="402" spans="3:3" ht="16.5" customHeight="1" x14ac:dyDescent="0.6">
      <c r="C402" s="19"/>
    </row>
    <row r="403" spans="3:3" ht="16.5" customHeight="1" x14ac:dyDescent="0.6">
      <c r="C403" s="19"/>
    </row>
    <row r="404" spans="3:3" ht="16.5" customHeight="1" x14ac:dyDescent="0.6">
      <c r="C404" s="19"/>
    </row>
    <row r="405" spans="3:3" ht="16.5" customHeight="1" x14ac:dyDescent="0.6">
      <c r="C405" s="19"/>
    </row>
    <row r="406" spans="3:3" ht="16.5" customHeight="1" x14ac:dyDescent="0.6">
      <c r="C406" s="19"/>
    </row>
    <row r="407" spans="3:3" ht="16.5" customHeight="1" x14ac:dyDescent="0.6">
      <c r="C407" s="19"/>
    </row>
    <row r="408" spans="3:3" ht="16.5" customHeight="1" x14ac:dyDescent="0.6">
      <c r="C408" s="19"/>
    </row>
    <row r="409" spans="3:3" ht="16.5" customHeight="1" x14ac:dyDescent="0.6">
      <c r="C409" s="19"/>
    </row>
    <row r="410" spans="3:3" ht="16.5" customHeight="1" x14ac:dyDescent="0.6">
      <c r="C410" s="19"/>
    </row>
    <row r="411" spans="3:3" ht="16.5" customHeight="1" x14ac:dyDescent="0.6">
      <c r="C411" s="19"/>
    </row>
    <row r="412" spans="3:3" ht="16.5" customHeight="1" x14ac:dyDescent="0.6">
      <c r="C412" s="19"/>
    </row>
    <row r="413" spans="3:3" ht="16.5" customHeight="1" x14ac:dyDescent="0.6">
      <c r="C413" s="19"/>
    </row>
    <row r="414" spans="3:3" ht="16.5" customHeight="1" x14ac:dyDescent="0.6">
      <c r="C414" s="19"/>
    </row>
    <row r="415" spans="3:3" ht="16.5" customHeight="1" x14ac:dyDescent="0.6">
      <c r="C415" s="19"/>
    </row>
    <row r="416" spans="3:3" ht="16.5" customHeight="1" x14ac:dyDescent="0.6">
      <c r="C416" s="19"/>
    </row>
    <row r="417" spans="3:3" ht="16.5" customHeight="1" x14ac:dyDescent="0.6">
      <c r="C417" s="19"/>
    </row>
    <row r="418" spans="3:3" ht="16.5" customHeight="1" x14ac:dyDescent="0.6">
      <c r="C418" s="19"/>
    </row>
    <row r="419" spans="3:3" ht="16.5" customHeight="1" x14ac:dyDescent="0.6">
      <c r="C419" s="19"/>
    </row>
    <row r="420" spans="3:3" ht="16.5" customHeight="1" x14ac:dyDescent="0.6">
      <c r="C420" s="19"/>
    </row>
    <row r="421" spans="3:3" ht="16.5" customHeight="1" x14ac:dyDescent="0.6">
      <c r="C421" s="19"/>
    </row>
    <row r="422" spans="3:3" ht="16.5" customHeight="1" x14ac:dyDescent="0.6">
      <c r="C422" s="19"/>
    </row>
    <row r="423" spans="3:3" ht="16.5" customHeight="1" x14ac:dyDescent="0.6">
      <c r="C423" s="19"/>
    </row>
    <row r="424" spans="3:3" ht="16.5" customHeight="1" x14ac:dyDescent="0.6">
      <c r="C424" s="19"/>
    </row>
    <row r="425" spans="3:3" ht="16.5" customHeight="1" x14ac:dyDescent="0.6">
      <c r="C425" s="19"/>
    </row>
    <row r="426" spans="3:3" ht="16.5" customHeight="1" x14ac:dyDescent="0.6">
      <c r="C426" s="19"/>
    </row>
    <row r="427" spans="3:3" ht="16.5" customHeight="1" x14ac:dyDescent="0.6">
      <c r="C427" s="19"/>
    </row>
    <row r="428" spans="3:3" ht="16.5" customHeight="1" x14ac:dyDescent="0.6">
      <c r="C428" s="19"/>
    </row>
    <row r="429" spans="3:3" ht="16.5" customHeight="1" x14ac:dyDescent="0.6">
      <c r="C429" s="19"/>
    </row>
    <row r="430" spans="3:3" ht="16.5" customHeight="1" x14ac:dyDescent="0.6">
      <c r="C430" s="19"/>
    </row>
    <row r="431" spans="3:3" ht="16.5" customHeight="1" x14ac:dyDescent="0.6">
      <c r="C431" s="19"/>
    </row>
    <row r="432" spans="3:3" ht="16.5" customHeight="1" x14ac:dyDescent="0.6">
      <c r="C432" s="19"/>
    </row>
    <row r="433" spans="3:3" ht="16.5" customHeight="1" x14ac:dyDescent="0.6">
      <c r="C433" s="19"/>
    </row>
    <row r="434" spans="3:3" ht="16.5" customHeight="1" x14ac:dyDescent="0.6">
      <c r="C434" s="19"/>
    </row>
    <row r="435" spans="3:3" ht="16.5" customHeight="1" x14ac:dyDescent="0.6">
      <c r="C435" s="19"/>
    </row>
    <row r="436" spans="3:3" ht="16.5" customHeight="1" x14ac:dyDescent="0.6">
      <c r="C436" s="19"/>
    </row>
    <row r="437" spans="3:3" ht="16.5" customHeight="1" x14ac:dyDescent="0.6">
      <c r="C437" s="19"/>
    </row>
    <row r="438" spans="3:3" ht="16.5" customHeight="1" x14ac:dyDescent="0.6">
      <c r="C438" s="19"/>
    </row>
    <row r="439" spans="3:3" ht="16.5" customHeight="1" x14ac:dyDescent="0.6">
      <c r="C439" s="19"/>
    </row>
    <row r="440" spans="3:3" ht="16.5" customHeight="1" x14ac:dyDescent="0.6">
      <c r="C440" s="19"/>
    </row>
    <row r="441" spans="3:3" ht="16.5" customHeight="1" x14ac:dyDescent="0.6">
      <c r="C441" s="19"/>
    </row>
    <row r="442" spans="3:3" ht="16.5" customHeight="1" x14ac:dyDescent="0.6">
      <c r="C442" s="19"/>
    </row>
    <row r="443" spans="3:3" ht="16.5" customHeight="1" x14ac:dyDescent="0.6">
      <c r="C443" s="19"/>
    </row>
    <row r="444" spans="3:3" ht="16.5" customHeight="1" x14ac:dyDescent="0.6">
      <c r="C444" s="19"/>
    </row>
    <row r="445" spans="3:3" ht="16.5" customHeight="1" x14ac:dyDescent="0.6">
      <c r="C445" s="19"/>
    </row>
    <row r="446" spans="3:3" ht="16.5" customHeight="1" x14ac:dyDescent="0.6">
      <c r="C446" s="19"/>
    </row>
    <row r="447" spans="3:3" ht="16.5" customHeight="1" x14ac:dyDescent="0.6">
      <c r="C447" s="19"/>
    </row>
    <row r="448" spans="3:3" ht="16.5" customHeight="1" x14ac:dyDescent="0.6">
      <c r="C448" s="19"/>
    </row>
    <row r="449" spans="3:3" ht="16.5" customHeight="1" x14ac:dyDescent="0.6">
      <c r="C449" s="19"/>
    </row>
    <row r="450" spans="3:3" ht="16.5" customHeight="1" x14ac:dyDescent="0.6">
      <c r="C450" s="19"/>
    </row>
    <row r="451" spans="3:3" ht="16.5" customHeight="1" x14ac:dyDescent="0.6">
      <c r="C451" s="19"/>
    </row>
    <row r="452" spans="3:3" ht="16.5" customHeight="1" x14ac:dyDescent="0.6">
      <c r="C452" s="19"/>
    </row>
    <row r="453" spans="3:3" ht="16.5" customHeight="1" x14ac:dyDescent="0.6">
      <c r="C453" s="19"/>
    </row>
    <row r="454" spans="3:3" ht="16.5" customHeight="1" x14ac:dyDescent="0.6">
      <c r="C454" s="19"/>
    </row>
    <row r="455" spans="3:3" ht="16.5" customHeight="1" x14ac:dyDescent="0.6">
      <c r="C455" s="19"/>
    </row>
    <row r="456" spans="3:3" ht="16.5" customHeight="1" x14ac:dyDescent="0.6">
      <c r="C456" s="19"/>
    </row>
    <row r="457" spans="3:3" ht="16.5" customHeight="1" x14ac:dyDescent="0.6">
      <c r="C457" s="19"/>
    </row>
    <row r="458" spans="3:3" ht="16.5" customHeight="1" x14ac:dyDescent="0.6">
      <c r="C458" s="19"/>
    </row>
    <row r="459" spans="3:3" ht="16.5" customHeight="1" x14ac:dyDescent="0.6">
      <c r="C459" s="19"/>
    </row>
    <row r="460" spans="3:3" ht="16.5" customHeight="1" x14ac:dyDescent="0.6">
      <c r="C460" s="19"/>
    </row>
    <row r="461" spans="3:3" ht="16.5" customHeight="1" x14ac:dyDescent="0.6">
      <c r="C461" s="19"/>
    </row>
    <row r="462" spans="3:3" ht="16.5" customHeight="1" x14ac:dyDescent="0.6">
      <c r="C462" s="19"/>
    </row>
    <row r="463" spans="3:3" ht="16.5" customHeight="1" x14ac:dyDescent="0.6">
      <c r="C463" s="19"/>
    </row>
    <row r="464" spans="3:3" ht="16.5" customHeight="1" x14ac:dyDescent="0.6">
      <c r="C464" s="19"/>
    </row>
    <row r="465" spans="3:3" ht="16.5" customHeight="1" x14ac:dyDescent="0.6">
      <c r="C465" s="19"/>
    </row>
    <row r="466" spans="3:3" ht="16.5" customHeight="1" x14ac:dyDescent="0.6">
      <c r="C466" s="19"/>
    </row>
    <row r="467" spans="3:3" ht="16.5" customHeight="1" x14ac:dyDescent="0.6">
      <c r="C467" s="19"/>
    </row>
    <row r="468" spans="3:3" ht="16.5" customHeight="1" x14ac:dyDescent="0.6">
      <c r="C468" s="19"/>
    </row>
    <row r="469" spans="3:3" ht="16.5" customHeight="1" x14ac:dyDescent="0.6">
      <c r="C469" s="19"/>
    </row>
    <row r="470" spans="3:3" ht="16.5" customHeight="1" x14ac:dyDescent="0.6">
      <c r="C470" s="19"/>
    </row>
    <row r="471" spans="3:3" ht="16.5" customHeight="1" x14ac:dyDescent="0.6">
      <c r="C471" s="19"/>
    </row>
    <row r="472" spans="3:3" ht="16.5" customHeight="1" x14ac:dyDescent="0.6">
      <c r="C472" s="19"/>
    </row>
    <row r="473" spans="3:3" ht="16.5" customHeight="1" x14ac:dyDescent="0.6">
      <c r="C473" s="19"/>
    </row>
    <row r="474" spans="3:3" ht="16.5" customHeight="1" x14ac:dyDescent="0.6">
      <c r="C474" s="19"/>
    </row>
    <row r="475" spans="3:3" ht="16.5" customHeight="1" x14ac:dyDescent="0.6">
      <c r="C475" s="19"/>
    </row>
    <row r="476" spans="3:3" ht="16.5" customHeight="1" x14ac:dyDescent="0.6">
      <c r="C476" s="19"/>
    </row>
    <row r="477" spans="3:3" ht="16.5" customHeight="1" x14ac:dyDescent="0.6">
      <c r="C477" s="19"/>
    </row>
    <row r="478" spans="3:3" ht="16.5" customHeight="1" x14ac:dyDescent="0.6">
      <c r="C478" s="19"/>
    </row>
    <row r="479" spans="3:3" ht="16.5" customHeight="1" x14ac:dyDescent="0.6">
      <c r="C479" s="19"/>
    </row>
    <row r="480" spans="3:3" ht="16.5" customHeight="1" x14ac:dyDescent="0.6">
      <c r="C480" s="19"/>
    </row>
    <row r="481" spans="3:3" ht="16.5" customHeight="1" x14ac:dyDescent="0.6">
      <c r="C481" s="19"/>
    </row>
    <row r="482" spans="3:3" ht="16.5" customHeight="1" x14ac:dyDescent="0.6">
      <c r="C482" s="19"/>
    </row>
    <row r="483" spans="3:3" ht="16.5" customHeight="1" x14ac:dyDescent="0.6">
      <c r="C483" s="19"/>
    </row>
    <row r="484" spans="3:3" ht="16.5" customHeight="1" x14ac:dyDescent="0.6">
      <c r="C484" s="19"/>
    </row>
    <row r="485" spans="3:3" ht="16.5" customHeight="1" x14ac:dyDescent="0.6">
      <c r="C485" s="19"/>
    </row>
    <row r="486" spans="3:3" ht="16.5" customHeight="1" x14ac:dyDescent="0.6">
      <c r="C486" s="19"/>
    </row>
    <row r="487" spans="3:3" ht="16.5" customHeight="1" x14ac:dyDescent="0.6">
      <c r="C487" s="19"/>
    </row>
    <row r="488" spans="3:3" ht="16.5" customHeight="1" x14ac:dyDescent="0.6">
      <c r="C488" s="19"/>
    </row>
    <row r="489" spans="3:3" ht="16.5" customHeight="1" x14ac:dyDescent="0.6">
      <c r="C489" s="19"/>
    </row>
    <row r="490" spans="3:3" ht="16.5" customHeight="1" x14ac:dyDescent="0.6">
      <c r="C490" s="19"/>
    </row>
    <row r="491" spans="3:3" ht="16.5" customHeight="1" x14ac:dyDescent="0.6">
      <c r="C491" s="19"/>
    </row>
    <row r="492" spans="3:3" ht="16.5" customHeight="1" x14ac:dyDescent="0.6">
      <c r="C492" s="19"/>
    </row>
    <row r="493" spans="3:3" ht="16.5" customHeight="1" x14ac:dyDescent="0.6">
      <c r="C493" s="19"/>
    </row>
    <row r="494" spans="3:3" ht="16.5" customHeight="1" x14ac:dyDescent="0.6">
      <c r="C494" s="19"/>
    </row>
    <row r="495" spans="3:3" ht="16.5" customHeight="1" x14ac:dyDescent="0.6">
      <c r="C495" s="19"/>
    </row>
    <row r="496" spans="3:3" ht="16.5" customHeight="1" x14ac:dyDescent="0.6">
      <c r="C496" s="19"/>
    </row>
    <row r="497" spans="3:3" ht="16.5" customHeight="1" x14ac:dyDescent="0.6">
      <c r="C497" s="19"/>
    </row>
    <row r="498" spans="3:3" ht="16.5" customHeight="1" x14ac:dyDescent="0.6">
      <c r="C498" s="19"/>
    </row>
    <row r="499" spans="3:3" ht="16.5" customHeight="1" x14ac:dyDescent="0.6">
      <c r="C499" s="19"/>
    </row>
    <row r="500" spans="3:3" ht="16.5" customHeight="1" x14ac:dyDescent="0.6">
      <c r="C500" s="19"/>
    </row>
    <row r="501" spans="3:3" ht="16.5" customHeight="1" x14ac:dyDescent="0.6">
      <c r="C501" s="19"/>
    </row>
    <row r="502" spans="3:3" ht="16.5" customHeight="1" x14ac:dyDescent="0.6">
      <c r="C502" s="19"/>
    </row>
    <row r="503" spans="3:3" ht="16.5" customHeight="1" x14ac:dyDescent="0.6">
      <c r="C503" s="19"/>
    </row>
    <row r="504" spans="3:3" ht="16.5" customHeight="1" x14ac:dyDescent="0.6">
      <c r="C504" s="19"/>
    </row>
    <row r="505" spans="3:3" ht="16.5" customHeight="1" x14ac:dyDescent="0.6">
      <c r="C505" s="19"/>
    </row>
    <row r="506" spans="3:3" ht="16.5" customHeight="1" x14ac:dyDescent="0.6">
      <c r="C506" s="19"/>
    </row>
    <row r="507" spans="3:3" ht="16.5" customHeight="1" x14ac:dyDescent="0.6">
      <c r="C507" s="19"/>
    </row>
    <row r="508" spans="3:3" ht="16.5" customHeight="1" x14ac:dyDescent="0.6">
      <c r="C508" s="19"/>
    </row>
    <row r="509" spans="3:3" ht="16.5" customHeight="1" x14ac:dyDescent="0.6">
      <c r="C509" s="19"/>
    </row>
    <row r="510" spans="3:3" ht="16.5" customHeight="1" x14ac:dyDescent="0.6">
      <c r="C510" s="19"/>
    </row>
    <row r="511" spans="3:3" ht="16.5" customHeight="1" x14ac:dyDescent="0.6">
      <c r="C511" s="19"/>
    </row>
    <row r="512" spans="3:3" ht="16.5" customHeight="1" x14ac:dyDescent="0.6">
      <c r="C512" s="19"/>
    </row>
    <row r="513" spans="3:3" ht="16.5" customHeight="1" x14ac:dyDescent="0.6">
      <c r="C513" s="19"/>
    </row>
    <row r="514" spans="3:3" ht="16.5" customHeight="1" x14ac:dyDescent="0.6">
      <c r="C514" s="19"/>
    </row>
    <row r="515" spans="3:3" ht="16.5" customHeight="1" x14ac:dyDescent="0.6">
      <c r="C515" s="19"/>
    </row>
    <row r="516" spans="3:3" ht="16.5" customHeight="1" x14ac:dyDescent="0.6">
      <c r="C516" s="19"/>
    </row>
    <row r="517" spans="3:3" ht="16.5" customHeight="1" x14ac:dyDescent="0.6">
      <c r="C517" s="19"/>
    </row>
    <row r="518" spans="3:3" ht="16.5" customHeight="1" x14ac:dyDescent="0.6">
      <c r="C518" s="19"/>
    </row>
    <row r="519" spans="3:3" ht="16.5" customHeight="1" x14ac:dyDescent="0.6">
      <c r="C519" s="19"/>
    </row>
    <row r="520" spans="3:3" ht="16.5" customHeight="1" x14ac:dyDescent="0.6">
      <c r="C520" s="19"/>
    </row>
    <row r="521" spans="3:3" ht="16.5" customHeight="1" x14ac:dyDescent="0.6">
      <c r="C521" s="19"/>
    </row>
    <row r="522" spans="3:3" ht="16.5" customHeight="1" x14ac:dyDescent="0.6">
      <c r="C522" s="19"/>
    </row>
    <row r="523" spans="3:3" ht="16.5" customHeight="1" x14ac:dyDescent="0.6">
      <c r="C523" s="19"/>
    </row>
    <row r="524" spans="3:3" ht="16.5" customHeight="1" x14ac:dyDescent="0.6">
      <c r="C524" s="19"/>
    </row>
    <row r="525" spans="3:3" ht="16.5" customHeight="1" x14ac:dyDescent="0.6">
      <c r="C525" s="19"/>
    </row>
    <row r="526" spans="3:3" ht="16.5" customHeight="1" x14ac:dyDescent="0.6">
      <c r="C526" s="19"/>
    </row>
    <row r="527" spans="3:3" ht="16.5" customHeight="1" x14ac:dyDescent="0.6">
      <c r="C527" s="19"/>
    </row>
    <row r="528" spans="3:3" ht="16.5" customHeight="1" x14ac:dyDescent="0.6">
      <c r="C528" s="19"/>
    </row>
    <row r="529" spans="3:3" ht="16.5" customHeight="1" x14ac:dyDescent="0.6">
      <c r="C529" s="19"/>
    </row>
    <row r="530" spans="3:3" ht="16.5" customHeight="1" x14ac:dyDescent="0.6">
      <c r="C530" s="19"/>
    </row>
    <row r="531" spans="3:3" ht="16.5" customHeight="1" x14ac:dyDescent="0.6">
      <c r="C531" s="19"/>
    </row>
    <row r="532" spans="3:3" ht="16.5" customHeight="1" x14ac:dyDescent="0.6">
      <c r="C532" s="19"/>
    </row>
    <row r="533" spans="3:3" ht="16.5" customHeight="1" x14ac:dyDescent="0.6">
      <c r="C533" s="19"/>
    </row>
    <row r="534" spans="3:3" ht="16.5" customHeight="1" x14ac:dyDescent="0.6">
      <c r="C534" s="19"/>
    </row>
    <row r="535" spans="3:3" ht="16.5" customHeight="1" x14ac:dyDescent="0.6">
      <c r="C535" s="19"/>
    </row>
    <row r="536" spans="3:3" ht="16.5" customHeight="1" x14ac:dyDescent="0.6">
      <c r="C536" s="19"/>
    </row>
    <row r="537" spans="3:3" ht="16.5" customHeight="1" x14ac:dyDescent="0.6">
      <c r="C537" s="19"/>
    </row>
    <row r="538" spans="3:3" ht="16.5" customHeight="1" x14ac:dyDescent="0.6">
      <c r="C538" s="19"/>
    </row>
    <row r="539" spans="3:3" ht="16.5" customHeight="1" x14ac:dyDescent="0.6">
      <c r="C539" s="19"/>
    </row>
    <row r="540" spans="3:3" ht="16.5" customHeight="1" x14ac:dyDescent="0.6">
      <c r="C540" s="19"/>
    </row>
    <row r="541" spans="3:3" ht="16.5" customHeight="1" x14ac:dyDescent="0.6">
      <c r="C541" s="19"/>
    </row>
    <row r="542" spans="3:3" ht="16.5" customHeight="1" x14ac:dyDescent="0.6">
      <c r="C542" s="19"/>
    </row>
    <row r="543" spans="3:3" ht="16.5" customHeight="1" x14ac:dyDescent="0.6">
      <c r="C543" s="19"/>
    </row>
    <row r="544" spans="3:3" ht="16.5" customHeight="1" x14ac:dyDescent="0.6">
      <c r="C544" s="19"/>
    </row>
    <row r="545" spans="3:3" ht="16.5" customHeight="1" x14ac:dyDescent="0.6">
      <c r="C545" s="19"/>
    </row>
    <row r="546" spans="3:3" ht="16.5" customHeight="1" x14ac:dyDescent="0.6">
      <c r="C546" s="19"/>
    </row>
    <row r="547" spans="3:3" ht="16.5" customHeight="1" x14ac:dyDescent="0.6">
      <c r="C547" s="19"/>
    </row>
    <row r="548" spans="3:3" ht="16.5" customHeight="1" x14ac:dyDescent="0.6">
      <c r="C548" s="19"/>
    </row>
    <row r="549" spans="3:3" ht="16.5" customHeight="1" x14ac:dyDescent="0.6">
      <c r="C549" s="19"/>
    </row>
    <row r="550" spans="3:3" ht="16.5" customHeight="1" x14ac:dyDescent="0.6">
      <c r="C550" s="19"/>
    </row>
    <row r="551" spans="3:3" ht="16.5" customHeight="1" x14ac:dyDescent="0.6">
      <c r="C551" s="19"/>
    </row>
    <row r="552" spans="3:3" ht="16.5" customHeight="1" x14ac:dyDescent="0.6">
      <c r="C552" s="19"/>
    </row>
    <row r="553" spans="3:3" ht="16.5" customHeight="1" x14ac:dyDescent="0.6">
      <c r="C553" s="19"/>
    </row>
    <row r="554" spans="3:3" ht="16.5" customHeight="1" x14ac:dyDescent="0.6">
      <c r="C554" s="19"/>
    </row>
    <row r="555" spans="3:3" ht="16.5" customHeight="1" x14ac:dyDescent="0.6">
      <c r="C555" s="19"/>
    </row>
    <row r="556" spans="3:3" ht="16.5" customHeight="1" x14ac:dyDescent="0.6">
      <c r="C556" s="19"/>
    </row>
    <row r="557" spans="3:3" ht="16.5" customHeight="1" x14ac:dyDescent="0.6">
      <c r="C557" s="19"/>
    </row>
    <row r="558" spans="3:3" ht="16.5" customHeight="1" x14ac:dyDescent="0.6">
      <c r="C558" s="19"/>
    </row>
    <row r="559" spans="3:3" ht="16.5" customHeight="1" x14ac:dyDescent="0.6">
      <c r="C559" s="19"/>
    </row>
    <row r="560" spans="3:3" ht="16.5" customHeight="1" x14ac:dyDescent="0.6">
      <c r="C560" s="19"/>
    </row>
    <row r="561" spans="3:3" ht="16.5" customHeight="1" x14ac:dyDescent="0.6">
      <c r="C561" s="19"/>
    </row>
    <row r="562" spans="3:3" ht="16.5" customHeight="1" x14ac:dyDescent="0.6">
      <c r="C562" s="19"/>
    </row>
    <row r="563" spans="3:3" ht="16.5" customHeight="1" x14ac:dyDescent="0.6">
      <c r="C563" s="19"/>
    </row>
    <row r="564" spans="3:3" ht="16.5" customHeight="1" x14ac:dyDescent="0.6">
      <c r="C564" s="19"/>
    </row>
    <row r="565" spans="3:3" ht="16.5" customHeight="1" x14ac:dyDescent="0.6">
      <c r="C565" s="19"/>
    </row>
    <row r="566" spans="3:3" ht="16.5" customHeight="1" x14ac:dyDescent="0.6">
      <c r="C566" s="19"/>
    </row>
    <row r="567" spans="3:3" ht="16.5" customHeight="1" x14ac:dyDescent="0.6">
      <c r="C567" s="19"/>
    </row>
    <row r="568" spans="3:3" ht="16.5" customHeight="1" x14ac:dyDescent="0.6">
      <c r="C568" s="19"/>
    </row>
    <row r="569" spans="3:3" ht="16.5" customHeight="1" x14ac:dyDescent="0.6">
      <c r="C569" s="19"/>
    </row>
    <row r="570" spans="3:3" ht="16.5" customHeight="1" x14ac:dyDescent="0.6">
      <c r="C570" s="19"/>
    </row>
    <row r="571" spans="3:3" ht="16.5" customHeight="1" x14ac:dyDescent="0.6">
      <c r="C571" s="19"/>
    </row>
    <row r="572" spans="3:3" ht="16.5" customHeight="1" x14ac:dyDescent="0.6">
      <c r="C572" s="19"/>
    </row>
    <row r="573" spans="3:3" ht="16.5" customHeight="1" x14ac:dyDescent="0.6">
      <c r="C573" s="19"/>
    </row>
    <row r="574" spans="3:3" ht="16.5" customHeight="1" x14ac:dyDescent="0.6">
      <c r="C574" s="19"/>
    </row>
    <row r="575" spans="3:3" ht="16.5" customHeight="1" x14ac:dyDescent="0.6">
      <c r="C575" s="19"/>
    </row>
    <row r="576" spans="3:3" ht="16.5" customHeight="1" x14ac:dyDescent="0.6">
      <c r="C576" s="19"/>
    </row>
    <row r="577" spans="3:3" ht="16.5" customHeight="1" x14ac:dyDescent="0.6">
      <c r="C577" s="19"/>
    </row>
    <row r="578" spans="3:3" ht="16.5" customHeight="1" x14ac:dyDescent="0.6">
      <c r="C578" s="19"/>
    </row>
    <row r="579" spans="3:3" ht="16.5" customHeight="1" x14ac:dyDescent="0.6">
      <c r="C579" s="19"/>
    </row>
    <row r="580" spans="3:3" ht="16.5" customHeight="1" x14ac:dyDescent="0.6">
      <c r="C580" s="19"/>
    </row>
    <row r="581" spans="3:3" ht="16.5" customHeight="1" x14ac:dyDescent="0.6">
      <c r="C581" s="19"/>
    </row>
    <row r="582" spans="3:3" ht="16.5" customHeight="1" x14ac:dyDescent="0.6">
      <c r="C582" s="19"/>
    </row>
    <row r="583" spans="3:3" ht="16.5" customHeight="1" x14ac:dyDescent="0.6">
      <c r="C583" s="19"/>
    </row>
    <row r="584" spans="3:3" ht="16.5" customHeight="1" x14ac:dyDescent="0.6">
      <c r="C584" s="19"/>
    </row>
    <row r="585" spans="3:3" ht="16.5" customHeight="1" x14ac:dyDescent="0.6">
      <c r="C585" s="19"/>
    </row>
    <row r="586" spans="3:3" ht="16.5" customHeight="1" x14ac:dyDescent="0.6">
      <c r="C586" s="19"/>
    </row>
    <row r="587" spans="3:3" ht="16.5" customHeight="1" x14ac:dyDescent="0.6">
      <c r="C587" s="19"/>
    </row>
    <row r="588" spans="3:3" ht="16.5" customHeight="1" x14ac:dyDescent="0.6">
      <c r="C588" s="19"/>
    </row>
    <row r="589" spans="3:3" ht="16.5" customHeight="1" x14ac:dyDescent="0.6">
      <c r="C589" s="19"/>
    </row>
    <row r="590" spans="3:3" ht="16.5" customHeight="1" x14ac:dyDescent="0.6">
      <c r="C590" s="19"/>
    </row>
    <row r="591" spans="3:3" ht="16.5" customHeight="1" x14ac:dyDescent="0.6">
      <c r="C591" s="19"/>
    </row>
    <row r="592" spans="3:3" ht="16.5" customHeight="1" x14ac:dyDescent="0.6">
      <c r="C592" s="19"/>
    </row>
    <row r="593" spans="3:3" ht="16.5" customHeight="1" x14ac:dyDescent="0.6">
      <c r="C593" s="19"/>
    </row>
    <row r="594" spans="3:3" ht="16.5" customHeight="1" x14ac:dyDescent="0.6">
      <c r="C594" s="19"/>
    </row>
    <row r="595" spans="3:3" ht="16.5" customHeight="1" x14ac:dyDescent="0.6">
      <c r="C595" s="19"/>
    </row>
    <row r="596" spans="3:3" ht="16.5" customHeight="1" x14ac:dyDescent="0.6">
      <c r="C596" s="19"/>
    </row>
    <row r="597" spans="3:3" ht="16.5" customHeight="1" x14ac:dyDescent="0.6">
      <c r="C597" s="19"/>
    </row>
    <row r="598" spans="3:3" ht="16.5" customHeight="1" x14ac:dyDescent="0.6">
      <c r="C598" s="19"/>
    </row>
    <row r="599" spans="3:3" ht="16.5" customHeight="1" x14ac:dyDescent="0.6">
      <c r="C599" s="19"/>
    </row>
    <row r="600" spans="3:3" ht="16.5" customHeight="1" x14ac:dyDescent="0.6">
      <c r="C600" s="19"/>
    </row>
    <row r="601" spans="3:3" ht="16.5" customHeight="1" x14ac:dyDescent="0.6">
      <c r="C601" s="19"/>
    </row>
    <row r="602" spans="3:3" ht="16.5" customHeight="1" x14ac:dyDescent="0.6">
      <c r="C602" s="19"/>
    </row>
    <row r="603" spans="3:3" ht="16.5" customHeight="1" x14ac:dyDescent="0.6">
      <c r="C603" s="19"/>
    </row>
    <row r="604" spans="3:3" ht="16.5" customHeight="1" x14ac:dyDescent="0.6">
      <c r="C604" s="19"/>
    </row>
    <row r="605" spans="3:3" ht="16.5" customHeight="1" x14ac:dyDescent="0.6">
      <c r="C605" s="19"/>
    </row>
    <row r="606" spans="3:3" ht="16.5" customHeight="1" x14ac:dyDescent="0.6">
      <c r="C606" s="19"/>
    </row>
    <row r="607" spans="3:3" ht="16.5" customHeight="1" x14ac:dyDescent="0.6">
      <c r="C607" s="19"/>
    </row>
    <row r="608" spans="3:3" ht="16.5" customHeight="1" x14ac:dyDescent="0.6">
      <c r="C608" s="19"/>
    </row>
    <row r="609" spans="3:3" ht="16.5" customHeight="1" x14ac:dyDescent="0.6">
      <c r="C609" s="19"/>
    </row>
    <row r="610" spans="3:3" ht="16.5" customHeight="1" x14ac:dyDescent="0.6">
      <c r="C610" s="19"/>
    </row>
    <row r="611" spans="3:3" ht="16.5" customHeight="1" x14ac:dyDescent="0.6">
      <c r="C611" s="19"/>
    </row>
    <row r="612" spans="3:3" ht="16.5" customHeight="1" x14ac:dyDescent="0.6">
      <c r="C612" s="19"/>
    </row>
    <row r="613" spans="3:3" ht="16.5" customHeight="1" x14ac:dyDescent="0.6">
      <c r="C613" s="19"/>
    </row>
    <row r="614" spans="3:3" ht="16.5" customHeight="1" x14ac:dyDescent="0.6">
      <c r="C614" s="19"/>
    </row>
    <row r="615" spans="3:3" ht="16.5" customHeight="1" x14ac:dyDescent="0.6">
      <c r="C615" s="19"/>
    </row>
    <row r="616" spans="3:3" ht="16.5" customHeight="1" x14ac:dyDescent="0.6">
      <c r="C616" s="19"/>
    </row>
    <row r="617" spans="3:3" ht="16.5" customHeight="1" x14ac:dyDescent="0.6">
      <c r="C617" s="19"/>
    </row>
    <row r="618" spans="3:3" ht="16.5" customHeight="1" x14ac:dyDescent="0.6">
      <c r="C618" s="19"/>
    </row>
    <row r="619" spans="3:3" ht="16.5" customHeight="1" x14ac:dyDescent="0.6">
      <c r="C619" s="19"/>
    </row>
    <row r="620" spans="3:3" ht="16.5" customHeight="1" x14ac:dyDescent="0.6">
      <c r="C620" s="19"/>
    </row>
    <row r="621" spans="3:3" ht="16.5" customHeight="1" x14ac:dyDescent="0.6">
      <c r="C621" s="19"/>
    </row>
    <row r="622" spans="3:3" ht="16.5" customHeight="1" x14ac:dyDescent="0.6">
      <c r="C622" s="19"/>
    </row>
    <row r="623" spans="3:3" ht="16.5" customHeight="1" x14ac:dyDescent="0.6">
      <c r="C623" s="19"/>
    </row>
    <row r="624" spans="3:3" ht="16.5" customHeight="1" x14ac:dyDescent="0.6">
      <c r="C624" s="19"/>
    </row>
    <row r="625" spans="3:3" ht="16.5" customHeight="1" x14ac:dyDescent="0.6">
      <c r="C625" s="19"/>
    </row>
    <row r="626" spans="3:3" ht="16.5" customHeight="1" x14ac:dyDescent="0.6">
      <c r="C626" s="19"/>
    </row>
    <row r="627" spans="3:3" ht="16.5" customHeight="1" x14ac:dyDescent="0.6">
      <c r="C627" s="19"/>
    </row>
    <row r="628" spans="3:3" ht="16.5" customHeight="1" x14ac:dyDescent="0.6">
      <c r="C628" s="19"/>
    </row>
    <row r="629" spans="3:3" ht="16.5" customHeight="1" x14ac:dyDescent="0.6">
      <c r="C629" s="19"/>
    </row>
    <row r="630" spans="3:3" ht="16.5" customHeight="1" x14ac:dyDescent="0.6">
      <c r="C630" s="19"/>
    </row>
    <row r="631" spans="3:3" ht="16.5" customHeight="1" x14ac:dyDescent="0.6">
      <c r="C631" s="19"/>
    </row>
    <row r="632" spans="3:3" ht="16.5" customHeight="1" x14ac:dyDescent="0.6">
      <c r="C632" s="19"/>
    </row>
    <row r="633" spans="3:3" ht="16.5" customHeight="1" x14ac:dyDescent="0.6">
      <c r="C633" s="19"/>
    </row>
    <row r="634" spans="3:3" ht="16.5" customHeight="1" x14ac:dyDescent="0.6">
      <c r="C634" s="19"/>
    </row>
    <row r="635" spans="3:3" ht="16.5" customHeight="1" x14ac:dyDescent="0.6">
      <c r="C635" s="19"/>
    </row>
    <row r="636" spans="3:3" ht="16.5" customHeight="1" x14ac:dyDescent="0.6">
      <c r="C636" s="19"/>
    </row>
    <row r="637" spans="3:3" ht="16.5" customHeight="1" x14ac:dyDescent="0.6">
      <c r="C637" s="19"/>
    </row>
    <row r="638" spans="3:3" ht="16.5" customHeight="1" x14ac:dyDescent="0.6">
      <c r="C638" s="19"/>
    </row>
    <row r="639" spans="3:3" ht="16.5" customHeight="1" x14ac:dyDescent="0.6">
      <c r="C639" s="19"/>
    </row>
    <row r="640" spans="3:3" ht="16.5" customHeight="1" x14ac:dyDescent="0.6">
      <c r="C640" s="19"/>
    </row>
    <row r="641" spans="3:3" ht="16.5" customHeight="1" x14ac:dyDescent="0.6">
      <c r="C641" s="19"/>
    </row>
    <row r="642" spans="3:3" ht="16.5" customHeight="1" x14ac:dyDescent="0.6">
      <c r="C642" s="19"/>
    </row>
    <row r="643" spans="3:3" ht="16.5" customHeight="1" x14ac:dyDescent="0.6">
      <c r="C643" s="19"/>
    </row>
    <row r="644" spans="3:3" ht="16.5" customHeight="1" x14ac:dyDescent="0.6">
      <c r="C644" s="19"/>
    </row>
    <row r="645" spans="3:3" ht="16.5" customHeight="1" x14ac:dyDescent="0.6">
      <c r="C645" s="19"/>
    </row>
    <row r="646" spans="3:3" ht="16.5" customHeight="1" x14ac:dyDescent="0.6">
      <c r="C646" s="19"/>
    </row>
    <row r="647" spans="3:3" ht="16.5" customHeight="1" x14ac:dyDescent="0.6">
      <c r="C647" s="19"/>
    </row>
    <row r="648" spans="3:3" ht="16.5" customHeight="1" x14ac:dyDescent="0.6">
      <c r="C648" s="19"/>
    </row>
    <row r="649" spans="3:3" ht="16.5" customHeight="1" x14ac:dyDescent="0.6">
      <c r="C649" s="19"/>
    </row>
    <row r="650" spans="3:3" ht="16.5" customHeight="1" x14ac:dyDescent="0.6">
      <c r="C650" s="19"/>
    </row>
    <row r="651" spans="3:3" ht="16.5" customHeight="1" x14ac:dyDescent="0.6">
      <c r="C651" s="19"/>
    </row>
    <row r="652" spans="3:3" ht="16.5" customHeight="1" x14ac:dyDescent="0.6">
      <c r="C652" s="19"/>
    </row>
    <row r="653" spans="3:3" ht="16.5" customHeight="1" x14ac:dyDescent="0.6">
      <c r="C653" s="19"/>
    </row>
    <row r="654" spans="3:3" ht="16.5" customHeight="1" x14ac:dyDescent="0.6">
      <c r="C654" s="19"/>
    </row>
    <row r="655" spans="3:3" ht="16.5" customHeight="1" x14ac:dyDescent="0.6">
      <c r="C655" s="19"/>
    </row>
    <row r="656" spans="3:3" ht="16.5" customHeight="1" x14ac:dyDescent="0.6">
      <c r="C656" s="19"/>
    </row>
    <row r="657" spans="3:3" ht="16.5" customHeight="1" x14ac:dyDescent="0.6">
      <c r="C657" s="19"/>
    </row>
    <row r="658" spans="3:3" ht="16.5" customHeight="1" x14ac:dyDescent="0.6">
      <c r="C658" s="19"/>
    </row>
    <row r="659" spans="3:3" ht="16.5" customHeight="1" x14ac:dyDescent="0.6">
      <c r="C659" s="19"/>
    </row>
    <row r="660" spans="3:3" ht="16.5" customHeight="1" x14ac:dyDescent="0.6">
      <c r="C660" s="19"/>
    </row>
    <row r="661" spans="3:3" ht="16.5" customHeight="1" x14ac:dyDescent="0.6">
      <c r="C661" s="19"/>
    </row>
    <row r="662" spans="3:3" ht="16.5" customHeight="1" x14ac:dyDescent="0.6">
      <c r="C662" s="19"/>
    </row>
    <row r="663" spans="3:3" ht="16.5" customHeight="1" x14ac:dyDescent="0.6">
      <c r="C663" s="19"/>
    </row>
    <row r="664" spans="3:3" ht="16.5" customHeight="1" x14ac:dyDescent="0.6">
      <c r="C664" s="19"/>
    </row>
    <row r="665" spans="3:3" ht="16.5" customHeight="1" x14ac:dyDescent="0.6">
      <c r="C665" s="19"/>
    </row>
    <row r="666" spans="3:3" ht="16.5" customHeight="1" x14ac:dyDescent="0.6">
      <c r="C666" s="19"/>
    </row>
    <row r="667" spans="3:3" ht="16.5" customHeight="1" x14ac:dyDescent="0.6">
      <c r="C667" s="19"/>
    </row>
    <row r="668" spans="3:3" ht="16.5" customHeight="1" x14ac:dyDescent="0.6">
      <c r="C668" s="19"/>
    </row>
    <row r="669" spans="3:3" ht="16.5" customHeight="1" x14ac:dyDescent="0.6">
      <c r="C669" s="19"/>
    </row>
    <row r="670" spans="3:3" ht="16.5" customHeight="1" x14ac:dyDescent="0.6">
      <c r="C670" s="19"/>
    </row>
    <row r="671" spans="3:3" ht="16.5" customHeight="1" x14ac:dyDescent="0.6">
      <c r="C671" s="19"/>
    </row>
    <row r="672" spans="3:3" ht="16.5" customHeight="1" x14ac:dyDescent="0.6">
      <c r="C672" s="19"/>
    </row>
    <row r="673" spans="3:3" ht="16.5" customHeight="1" x14ac:dyDescent="0.6">
      <c r="C673" s="19"/>
    </row>
    <row r="674" spans="3:3" ht="16.5" customHeight="1" x14ac:dyDescent="0.6">
      <c r="C674" s="19"/>
    </row>
    <row r="675" spans="3:3" ht="16.5" customHeight="1" x14ac:dyDescent="0.6">
      <c r="C675" s="19"/>
    </row>
    <row r="676" spans="3:3" ht="16.5" customHeight="1" x14ac:dyDescent="0.6">
      <c r="C676" s="19"/>
    </row>
    <row r="677" spans="3:3" ht="16.5" customHeight="1" x14ac:dyDescent="0.6">
      <c r="C677" s="19"/>
    </row>
    <row r="678" spans="3:3" ht="16.5" customHeight="1" x14ac:dyDescent="0.6">
      <c r="C678" s="19"/>
    </row>
    <row r="679" spans="3:3" ht="16.5" customHeight="1" x14ac:dyDescent="0.6">
      <c r="C679" s="19"/>
    </row>
    <row r="680" spans="3:3" ht="16.5" customHeight="1" x14ac:dyDescent="0.6">
      <c r="C680" s="19"/>
    </row>
    <row r="681" spans="3:3" ht="16.5" customHeight="1" x14ac:dyDescent="0.6">
      <c r="C681" s="19"/>
    </row>
    <row r="682" spans="3:3" ht="16.5" customHeight="1" x14ac:dyDescent="0.6">
      <c r="C682" s="19"/>
    </row>
    <row r="683" spans="3:3" ht="16.5" customHeight="1" x14ac:dyDescent="0.6">
      <c r="C683" s="19"/>
    </row>
    <row r="684" spans="3:3" ht="16.5" customHeight="1" x14ac:dyDescent="0.6">
      <c r="C684" s="19"/>
    </row>
    <row r="685" spans="3:3" ht="16.5" customHeight="1" x14ac:dyDescent="0.6">
      <c r="C685" s="19"/>
    </row>
    <row r="686" spans="3:3" ht="16.5" customHeight="1" x14ac:dyDescent="0.6">
      <c r="C686" s="19"/>
    </row>
    <row r="687" spans="3:3" ht="16.5" customHeight="1" x14ac:dyDescent="0.6">
      <c r="C687" s="19"/>
    </row>
    <row r="688" spans="3:3" ht="16.5" customHeight="1" x14ac:dyDescent="0.6">
      <c r="C688" s="19"/>
    </row>
    <row r="689" spans="3:3" ht="16.5" customHeight="1" x14ac:dyDescent="0.6">
      <c r="C689" s="19"/>
    </row>
    <row r="690" spans="3:3" ht="16.5" customHeight="1" x14ac:dyDescent="0.6">
      <c r="C690" s="19"/>
    </row>
    <row r="691" spans="3:3" ht="16.5" customHeight="1" x14ac:dyDescent="0.6">
      <c r="C691" s="19"/>
    </row>
    <row r="692" spans="3:3" ht="16.5" customHeight="1" x14ac:dyDescent="0.6">
      <c r="C692" s="19"/>
    </row>
    <row r="693" spans="3:3" ht="16.5" customHeight="1" x14ac:dyDescent="0.6">
      <c r="C693" s="19"/>
    </row>
    <row r="694" spans="3:3" ht="16.5" customHeight="1" x14ac:dyDescent="0.6">
      <c r="C694" s="19"/>
    </row>
    <row r="695" spans="3:3" ht="16.5" customHeight="1" x14ac:dyDescent="0.6">
      <c r="C695" s="19"/>
    </row>
    <row r="696" spans="3:3" ht="16.5" customHeight="1" x14ac:dyDescent="0.6">
      <c r="C696" s="19"/>
    </row>
    <row r="697" spans="3:3" ht="16.5" customHeight="1" x14ac:dyDescent="0.6">
      <c r="C697" s="19"/>
    </row>
    <row r="698" spans="3:3" ht="16.5" customHeight="1" x14ac:dyDescent="0.6">
      <c r="C698" s="19"/>
    </row>
    <row r="699" spans="3:3" ht="16.5" customHeight="1" x14ac:dyDescent="0.6">
      <c r="C699" s="19"/>
    </row>
    <row r="700" spans="3:3" ht="16.5" customHeight="1" x14ac:dyDescent="0.6">
      <c r="C700" s="19"/>
    </row>
    <row r="701" spans="3:3" ht="16.5" customHeight="1" x14ac:dyDescent="0.6">
      <c r="C701" s="19"/>
    </row>
    <row r="702" spans="3:3" ht="16.5" customHeight="1" x14ac:dyDescent="0.6">
      <c r="C702" s="19"/>
    </row>
    <row r="703" spans="3:3" ht="16.5" customHeight="1" x14ac:dyDescent="0.6">
      <c r="C703" s="19"/>
    </row>
    <row r="704" spans="3:3" ht="16.5" customHeight="1" x14ac:dyDescent="0.6">
      <c r="C704" s="19"/>
    </row>
    <row r="705" spans="3:3" ht="16.5" customHeight="1" x14ac:dyDescent="0.6">
      <c r="C705" s="19"/>
    </row>
    <row r="706" spans="3:3" ht="16.5" customHeight="1" x14ac:dyDescent="0.6">
      <c r="C706" s="19"/>
    </row>
    <row r="707" spans="3:3" ht="16.5" customHeight="1" x14ac:dyDescent="0.6">
      <c r="C707" s="19"/>
    </row>
    <row r="708" spans="3:3" ht="16.5" customHeight="1" x14ac:dyDescent="0.6">
      <c r="C708" s="19"/>
    </row>
    <row r="709" spans="3:3" ht="16.5" customHeight="1" x14ac:dyDescent="0.6">
      <c r="C709" s="19"/>
    </row>
    <row r="710" spans="3:3" ht="16.5" customHeight="1" x14ac:dyDescent="0.6">
      <c r="C710" s="19"/>
    </row>
    <row r="711" spans="3:3" ht="16.5" customHeight="1" x14ac:dyDescent="0.6">
      <c r="C711" s="19"/>
    </row>
    <row r="712" spans="3:3" ht="16.5" customHeight="1" x14ac:dyDescent="0.6">
      <c r="C712" s="19"/>
    </row>
    <row r="713" spans="3:3" ht="16.5" customHeight="1" x14ac:dyDescent="0.6">
      <c r="C713" s="19"/>
    </row>
    <row r="714" spans="3:3" ht="16.5" customHeight="1" x14ac:dyDescent="0.6">
      <c r="C714" s="19"/>
    </row>
    <row r="715" spans="3:3" ht="16.5" customHeight="1" x14ac:dyDescent="0.6">
      <c r="C715" s="19"/>
    </row>
    <row r="716" spans="3:3" ht="16.5" customHeight="1" x14ac:dyDescent="0.6">
      <c r="C716" s="19"/>
    </row>
    <row r="717" spans="3:3" ht="16.5" customHeight="1" x14ac:dyDescent="0.6">
      <c r="C717" s="19"/>
    </row>
    <row r="718" spans="3:3" ht="16.5" customHeight="1" x14ac:dyDescent="0.6">
      <c r="C718" s="19"/>
    </row>
    <row r="719" spans="3:3" ht="16.5" customHeight="1" x14ac:dyDescent="0.6">
      <c r="C719" s="19"/>
    </row>
    <row r="720" spans="3:3" ht="16.5" customHeight="1" x14ac:dyDescent="0.6">
      <c r="C720" s="19"/>
    </row>
    <row r="721" spans="3:3" ht="16.5" customHeight="1" x14ac:dyDescent="0.6">
      <c r="C721" s="19"/>
    </row>
    <row r="722" spans="3:3" ht="16.5" customHeight="1" x14ac:dyDescent="0.6">
      <c r="C722" s="19"/>
    </row>
    <row r="723" spans="3:3" ht="16.5" customHeight="1" x14ac:dyDescent="0.6">
      <c r="C723" s="19"/>
    </row>
    <row r="724" spans="3:3" ht="16.5" customHeight="1" x14ac:dyDescent="0.6">
      <c r="C724" s="19"/>
    </row>
    <row r="725" spans="3:3" ht="16.5" customHeight="1" x14ac:dyDescent="0.6">
      <c r="C725" s="19"/>
    </row>
    <row r="726" spans="3:3" ht="16.5" customHeight="1" x14ac:dyDescent="0.6">
      <c r="C726" s="19"/>
    </row>
    <row r="727" spans="3:3" ht="16.5" customHeight="1" x14ac:dyDescent="0.6">
      <c r="C727" s="19"/>
    </row>
    <row r="728" spans="3:3" ht="16.5" customHeight="1" x14ac:dyDescent="0.6">
      <c r="C728" s="19"/>
    </row>
    <row r="729" spans="3:3" ht="16.5" customHeight="1" x14ac:dyDescent="0.6">
      <c r="C729" s="19"/>
    </row>
    <row r="730" spans="3:3" ht="16.5" customHeight="1" x14ac:dyDescent="0.6">
      <c r="C730" s="19"/>
    </row>
    <row r="731" spans="3:3" ht="16.5" customHeight="1" x14ac:dyDescent="0.6">
      <c r="C731" s="19"/>
    </row>
    <row r="732" spans="3:3" ht="16.5" customHeight="1" x14ac:dyDescent="0.6">
      <c r="C732" s="19"/>
    </row>
    <row r="733" spans="3:3" ht="16.5" customHeight="1" x14ac:dyDescent="0.6">
      <c r="C733" s="19"/>
    </row>
    <row r="734" spans="3:3" ht="16.5" customHeight="1" x14ac:dyDescent="0.6">
      <c r="C734" s="19"/>
    </row>
    <row r="735" spans="3:3" ht="16.5" customHeight="1" x14ac:dyDescent="0.6">
      <c r="C735" s="19"/>
    </row>
    <row r="736" spans="3:3" ht="16.5" customHeight="1" x14ac:dyDescent="0.6">
      <c r="C736" s="19"/>
    </row>
    <row r="737" spans="3:3" ht="16.5" customHeight="1" x14ac:dyDescent="0.6">
      <c r="C737" s="19"/>
    </row>
    <row r="738" spans="3:3" ht="16.5" customHeight="1" x14ac:dyDescent="0.6">
      <c r="C738" s="19"/>
    </row>
    <row r="739" spans="3:3" ht="16.5" customHeight="1" x14ac:dyDescent="0.6">
      <c r="C739" s="19"/>
    </row>
    <row r="740" spans="3:3" ht="16.5" customHeight="1" x14ac:dyDescent="0.6">
      <c r="C740" s="19"/>
    </row>
    <row r="741" spans="3:3" ht="16.5" customHeight="1" x14ac:dyDescent="0.6">
      <c r="C741" s="19"/>
    </row>
    <row r="742" spans="3:3" ht="16.5" customHeight="1" x14ac:dyDescent="0.6">
      <c r="C742" s="19"/>
    </row>
    <row r="743" spans="3:3" ht="16.5" customHeight="1" x14ac:dyDescent="0.6">
      <c r="C743" s="19"/>
    </row>
    <row r="744" spans="3:3" ht="16.5" customHeight="1" x14ac:dyDescent="0.6">
      <c r="C744" s="19"/>
    </row>
    <row r="745" spans="3:3" ht="16.5" customHeight="1" x14ac:dyDescent="0.6">
      <c r="C745" s="19"/>
    </row>
    <row r="746" spans="3:3" ht="16.5" customHeight="1" x14ac:dyDescent="0.6">
      <c r="C746" s="19"/>
    </row>
    <row r="747" spans="3:3" ht="16.5" customHeight="1" x14ac:dyDescent="0.6">
      <c r="C747" s="19"/>
    </row>
    <row r="748" spans="3:3" ht="16.5" customHeight="1" x14ac:dyDescent="0.6">
      <c r="C748" s="19"/>
    </row>
    <row r="749" spans="3:3" ht="16.5" customHeight="1" x14ac:dyDescent="0.6">
      <c r="C749" s="19"/>
    </row>
    <row r="750" spans="3:3" ht="16.5" customHeight="1" x14ac:dyDescent="0.6">
      <c r="C750" s="19"/>
    </row>
    <row r="751" spans="3:3" ht="16.5" customHeight="1" x14ac:dyDescent="0.6">
      <c r="C751" s="19"/>
    </row>
    <row r="752" spans="3:3" ht="16.5" customHeight="1" x14ac:dyDescent="0.6">
      <c r="C752" s="19"/>
    </row>
    <row r="753" spans="3:3" ht="16.5" customHeight="1" x14ac:dyDescent="0.6">
      <c r="C753" s="19"/>
    </row>
    <row r="754" spans="3:3" ht="16.5" customHeight="1" x14ac:dyDescent="0.6">
      <c r="C754" s="19"/>
    </row>
    <row r="755" spans="3:3" ht="16.5" customHeight="1" x14ac:dyDescent="0.6">
      <c r="C755" s="19"/>
    </row>
    <row r="756" spans="3:3" ht="16.5" customHeight="1" x14ac:dyDescent="0.6">
      <c r="C756" s="19"/>
    </row>
    <row r="757" spans="3:3" ht="16.5" customHeight="1" x14ac:dyDescent="0.6">
      <c r="C757" s="19"/>
    </row>
    <row r="758" spans="3:3" ht="16.5" customHeight="1" x14ac:dyDescent="0.6">
      <c r="C758" s="19"/>
    </row>
    <row r="759" spans="3:3" ht="16.5" customHeight="1" x14ac:dyDescent="0.6">
      <c r="C759" s="19"/>
    </row>
    <row r="760" spans="3:3" ht="16.5" customHeight="1" x14ac:dyDescent="0.6">
      <c r="C760" s="19"/>
    </row>
    <row r="761" spans="3:3" ht="16.5" customHeight="1" x14ac:dyDescent="0.6">
      <c r="C761" s="19"/>
    </row>
    <row r="762" spans="3:3" ht="16.5" customHeight="1" x14ac:dyDescent="0.6">
      <c r="C762" s="19"/>
    </row>
    <row r="763" spans="3:3" ht="16.5" customHeight="1" x14ac:dyDescent="0.6">
      <c r="C763" s="19"/>
    </row>
    <row r="764" spans="3:3" ht="16.5" customHeight="1" x14ac:dyDescent="0.6">
      <c r="C764" s="19"/>
    </row>
    <row r="765" spans="3:3" ht="16.5" customHeight="1" x14ac:dyDescent="0.6">
      <c r="C765" s="19"/>
    </row>
    <row r="766" spans="3:3" ht="16.5" customHeight="1" x14ac:dyDescent="0.6">
      <c r="C766" s="19"/>
    </row>
    <row r="767" spans="3:3" ht="16.5" customHeight="1" x14ac:dyDescent="0.6">
      <c r="C767" s="19"/>
    </row>
    <row r="768" spans="3:3" ht="16.5" customHeight="1" x14ac:dyDescent="0.6">
      <c r="C768" s="19"/>
    </row>
    <row r="769" spans="3:3" ht="16.5" customHeight="1" x14ac:dyDescent="0.6">
      <c r="C769" s="19"/>
    </row>
    <row r="770" spans="3:3" ht="16.5" customHeight="1" x14ac:dyDescent="0.6">
      <c r="C770" s="19"/>
    </row>
    <row r="771" spans="3:3" ht="16.5" customHeight="1" x14ac:dyDescent="0.6">
      <c r="C771" s="19"/>
    </row>
    <row r="772" spans="3:3" ht="16.5" customHeight="1" x14ac:dyDescent="0.6">
      <c r="C772" s="19"/>
    </row>
    <row r="773" spans="3:3" ht="16.5" customHeight="1" x14ac:dyDescent="0.6">
      <c r="C773" s="19"/>
    </row>
    <row r="774" spans="3:3" ht="16.5" customHeight="1" x14ac:dyDescent="0.6">
      <c r="C774" s="19"/>
    </row>
    <row r="775" spans="3:3" ht="16.5" customHeight="1" x14ac:dyDescent="0.6">
      <c r="C775" s="19"/>
    </row>
    <row r="776" spans="3:3" ht="16.5" customHeight="1" x14ac:dyDescent="0.6">
      <c r="C776" s="19"/>
    </row>
    <row r="777" spans="3:3" ht="16.5" customHeight="1" x14ac:dyDescent="0.6">
      <c r="C777" s="19"/>
    </row>
    <row r="778" spans="3:3" ht="16.5" customHeight="1" x14ac:dyDescent="0.6">
      <c r="C778" s="19"/>
    </row>
    <row r="779" spans="3:3" ht="16.5" customHeight="1" x14ac:dyDescent="0.6">
      <c r="C779" s="19"/>
    </row>
    <row r="780" spans="3:3" ht="16.5" customHeight="1" x14ac:dyDescent="0.6">
      <c r="C780" s="19"/>
    </row>
    <row r="781" spans="3:3" ht="16.5" customHeight="1" x14ac:dyDescent="0.6">
      <c r="C781" s="19"/>
    </row>
    <row r="782" spans="3:3" ht="16.5" customHeight="1" x14ac:dyDescent="0.6">
      <c r="C782" s="19"/>
    </row>
    <row r="783" spans="3:3" ht="16.5" customHeight="1" x14ac:dyDescent="0.6">
      <c r="C783" s="19"/>
    </row>
    <row r="784" spans="3:3" ht="16.5" customHeight="1" x14ac:dyDescent="0.6">
      <c r="C784" s="19"/>
    </row>
    <row r="785" spans="3:3" ht="16.5" customHeight="1" x14ac:dyDescent="0.6">
      <c r="C785" s="19"/>
    </row>
    <row r="786" spans="3:3" ht="16.5" customHeight="1" x14ac:dyDescent="0.6">
      <c r="C786" s="19"/>
    </row>
    <row r="787" spans="3:3" ht="16.5" customHeight="1" x14ac:dyDescent="0.6">
      <c r="C787" s="19"/>
    </row>
    <row r="788" spans="3:3" ht="16.5" customHeight="1" x14ac:dyDescent="0.6">
      <c r="C788" s="19"/>
    </row>
    <row r="789" spans="3:3" ht="16.5" customHeight="1" x14ac:dyDescent="0.6">
      <c r="C789" s="19"/>
    </row>
    <row r="790" spans="3:3" ht="16.5" customHeight="1" x14ac:dyDescent="0.6">
      <c r="C790" s="19"/>
    </row>
    <row r="791" spans="3:3" ht="16.5" customHeight="1" x14ac:dyDescent="0.6">
      <c r="C791" s="19"/>
    </row>
    <row r="792" spans="3:3" ht="16.5" customHeight="1" x14ac:dyDescent="0.6">
      <c r="C792" s="19"/>
    </row>
    <row r="793" spans="3:3" ht="16.5" customHeight="1" x14ac:dyDescent="0.6">
      <c r="C793" s="19"/>
    </row>
    <row r="794" spans="3:3" ht="16.5" customHeight="1" x14ac:dyDescent="0.6">
      <c r="C794" s="19"/>
    </row>
    <row r="795" spans="3:3" ht="16.5" customHeight="1" x14ac:dyDescent="0.6">
      <c r="C795" s="19"/>
    </row>
    <row r="796" spans="3:3" ht="16.5" customHeight="1" x14ac:dyDescent="0.6">
      <c r="C796" s="19"/>
    </row>
    <row r="797" spans="3:3" ht="16.5" customHeight="1" x14ac:dyDescent="0.6">
      <c r="C797" s="19"/>
    </row>
    <row r="798" spans="3:3" ht="16.5" customHeight="1" x14ac:dyDescent="0.6">
      <c r="C798" s="19"/>
    </row>
    <row r="799" spans="3:3" ht="16.5" customHeight="1" x14ac:dyDescent="0.6">
      <c r="C799" s="19"/>
    </row>
    <row r="800" spans="3:3" ht="16.5" customHeight="1" x14ac:dyDescent="0.6">
      <c r="C800" s="19"/>
    </row>
    <row r="801" spans="3:3" ht="16.5" customHeight="1" x14ac:dyDescent="0.6">
      <c r="C801" s="19"/>
    </row>
    <row r="802" spans="3:3" ht="16.5" customHeight="1" x14ac:dyDescent="0.6">
      <c r="C802" s="19"/>
    </row>
    <row r="803" spans="3:3" ht="16.5" customHeight="1" x14ac:dyDescent="0.6">
      <c r="C803" s="19"/>
    </row>
    <row r="804" spans="3:3" ht="16.5" customHeight="1" x14ac:dyDescent="0.6">
      <c r="C804" s="19"/>
    </row>
    <row r="805" spans="3:3" ht="16.5" customHeight="1" x14ac:dyDescent="0.6">
      <c r="C805" s="19"/>
    </row>
    <row r="806" spans="3:3" ht="16.5" customHeight="1" x14ac:dyDescent="0.6">
      <c r="C806" s="19"/>
    </row>
    <row r="807" spans="3:3" ht="16.5" customHeight="1" x14ac:dyDescent="0.6">
      <c r="C807" s="19"/>
    </row>
    <row r="808" spans="3:3" ht="16.5" customHeight="1" x14ac:dyDescent="0.6">
      <c r="C808" s="19"/>
    </row>
    <row r="809" spans="3:3" ht="16.5" customHeight="1" x14ac:dyDescent="0.6">
      <c r="C809" s="19"/>
    </row>
    <row r="810" spans="3:3" ht="16.5" customHeight="1" x14ac:dyDescent="0.6">
      <c r="C810" s="19"/>
    </row>
    <row r="811" spans="3:3" ht="16.5" customHeight="1" x14ac:dyDescent="0.6">
      <c r="C811" s="19"/>
    </row>
    <row r="812" spans="3:3" ht="16.5" customHeight="1" x14ac:dyDescent="0.6">
      <c r="C812" s="19"/>
    </row>
    <row r="813" spans="3:3" ht="16.5" customHeight="1" x14ac:dyDescent="0.6">
      <c r="C813" s="19"/>
    </row>
    <row r="814" spans="3:3" ht="16.5" customHeight="1" x14ac:dyDescent="0.6">
      <c r="C814" s="19"/>
    </row>
    <row r="815" spans="3:3" ht="16.5" customHeight="1" x14ac:dyDescent="0.6">
      <c r="C815" s="19"/>
    </row>
    <row r="816" spans="3:3" ht="16.5" customHeight="1" x14ac:dyDescent="0.6">
      <c r="C816" s="19"/>
    </row>
    <row r="817" spans="3:3" ht="16.5" customHeight="1" x14ac:dyDescent="0.6">
      <c r="C817" s="19"/>
    </row>
    <row r="818" spans="3:3" ht="16.5" customHeight="1" x14ac:dyDescent="0.6">
      <c r="C818" s="19"/>
    </row>
    <row r="819" spans="3:3" ht="16.5" customHeight="1" x14ac:dyDescent="0.6">
      <c r="C819" s="19"/>
    </row>
    <row r="820" spans="3:3" ht="16.5" customHeight="1" x14ac:dyDescent="0.6">
      <c r="C820" s="19"/>
    </row>
    <row r="821" spans="3:3" ht="16.5" customHeight="1" x14ac:dyDescent="0.6">
      <c r="C821" s="19"/>
    </row>
    <row r="822" spans="3:3" ht="16.5" customHeight="1" x14ac:dyDescent="0.6">
      <c r="C822" s="19"/>
    </row>
    <row r="823" spans="3:3" ht="16.5" customHeight="1" x14ac:dyDescent="0.6">
      <c r="C823" s="19"/>
    </row>
    <row r="824" spans="3:3" ht="16.5" customHeight="1" x14ac:dyDescent="0.6">
      <c r="C824" s="19"/>
    </row>
    <row r="825" spans="3:3" ht="16.5" customHeight="1" x14ac:dyDescent="0.6">
      <c r="C825" s="19"/>
    </row>
    <row r="826" spans="3:3" ht="16.5" customHeight="1" x14ac:dyDescent="0.6">
      <c r="C826" s="19"/>
    </row>
    <row r="827" spans="3:3" ht="16.5" customHeight="1" x14ac:dyDescent="0.6">
      <c r="C827" s="19"/>
    </row>
    <row r="828" spans="3:3" ht="16.5" customHeight="1" x14ac:dyDescent="0.6">
      <c r="C828" s="19"/>
    </row>
    <row r="829" spans="3:3" ht="16.5" customHeight="1" x14ac:dyDescent="0.6">
      <c r="C829" s="19"/>
    </row>
    <row r="830" spans="3:3" ht="16.5" customHeight="1" x14ac:dyDescent="0.6">
      <c r="C830" s="19"/>
    </row>
    <row r="831" spans="3:3" ht="16.5" customHeight="1" x14ac:dyDescent="0.6">
      <c r="C831" s="19"/>
    </row>
    <row r="832" spans="3:3" ht="16.5" customHeight="1" x14ac:dyDescent="0.6">
      <c r="C832" s="19"/>
    </row>
    <row r="833" spans="3:3" ht="16.5" customHeight="1" x14ac:dyDescent="0.6">
      <c r="C833" s="19"/>
    </row>
    <row r="834" spans="3:3" ht="16.5" customHeight="1" x14ac:dyDescent="0.6">
      <c r="C834" s="19"/>
    </row>
    <row r="835" spans="3:3" ht="16.5" customHeight="1" x14ac:dyDescent="0.6">
      <c r="C835" s="19"/>
    </row>
    <row r="836" spans="3:3" ht="16.5" customHeight="1" x14ac:dyDescent="0.6">
      <c r="C836" s="19"/>
    </row>
    <row r="837" spans="3:3" ht="16.5" customHeight="1" x14ac:dyDescent="0.6">
      <c r="C837" s="19"/>
    </row>
    <row r="838" spans="3:3" ht="16.5" customHeight="1" x14ac:dyDescent="0.6">
      <c r="C838" s="19"/>
    </row>
    <row r="839" spans="3:3" ht="16.5" customHeight="1" x14ac:dyDescent="0.6">
      <c r="C839" s="19"/>
    </row>
    <row r="840" spans="3:3" ht="16.5" customHeight="1" x14ac:dyDescent="0.6">
      <c r="C840" s="19"/>
    </row>
    <row r="841" spans="3:3" ht="16.5" customHeight="1" x14ac:dyDescent="0.6">
      <c r="C841" s="19"/>
    </row>
    <row r="842" spans="3:3" ht="16.5" customHeight="1" x14ac:dyDescent="0.6">
      <c r="C842" s="19"/>
    </row>
    <row r="843" spans="3:3" ht="16.5" customHeight="1" x14ac:dyDescent="0.6">
      <c r="C843" s="19"/>
    </row>
    <row r="844" spans="3:3" ht="16.5" customHeight="1" x14ac:dyDescent="0.6">
      <c r="C844" s="19"/>
    </row>
    <row r="845" spans="3:3" ht="16.5" customHeight="1" x14ac:dyDescent="0.6">
      <c r="C845" s="19"/>
    </row>
    <row r="846" spans="3:3" ht="16.5" customHeight="1" x14ac:dyDescent="0.6">
      <c r="C846" s="19"/>
    </row>
    <row r="847" spans="3:3" ht="16.5" customHeight="1" x14ac:dyDescent="0.6">
      <c r="C847" s="19"/>
    </row>
    <row r="848" spans="3:3" ht="16.5" customHeight="1" x14ac:dyDescent="0.6">
      <c r="C848" s="19"/>
    </row>
    <row r="849" spans="3:3" ht="16.5" customHeight="1" x14ac:dyDescent="0.6">
      <c r="C849" s="19"/>
    </row>
    <row r="850" spans="3:3" ht="16.5" customHeight="1" x14ac:dyDescent="0.6">
      <c r="C850" s="19"/>
    </row>
    <row r="851" spans="3:3" ht="16.5" customHeight="1" x14ac:dyDescent="0.6">
      <c r="C851" s="19"/>
    </row>
    <row r="852" spans="3:3" ht="16.5" customHeight="1" x14ac:dyDescent="0.6">
      <c r="C852" s="19"/>
    </row>
    <row r="853" spans="3:3" ht="16.5" customHeight="1" x14ac:dyDescent="0.6">
      <c r="C853" s="19"/>
    </row>
    <row r="854" spans="3:3" ht="16.5" customHeight="1" x14ac:dyDescent="0.6">
      <c r="C854" s="19"/>
    </row>
    <row r="855" spans="3:3" ht="16.5" customHeight="1" x14ac:dyDescent="0.6">
      <c r="C855" s="19"/>
    </row>
    <row r="856" spans="3:3" ht="16.5" customHeight="1" x14ac:dyDescent="0.6">
      <c r="C856" s="19"/>
    </row>
    <row r="857" spans="3:3" ht="16.5" customHeight="1" x14ac:dyDescent="0.6">
      <c r="C857" s="19"/>
    </row>
    <row r="858" spans="3:3" ht="16.5" customHeight="1" x14ac:dyDescent="0.6">
      <c r="C858" s="19"/>
    </row>
    <row r="859" spans="3:3" ht="16.5" customHeight="1" x14ac:dyDescent="0.6">
      <c r="C859" s="19"/>
    </row>
    <row r="860" spans="3:3" ht="16.5" customHeight="1" x14ac:dyDescent="0.6">
      <c r="C860" s="19"/>
    </row>
    <row r="861" spans="3:3" ht="16.5" customHeight="1" x14ac:dyDescent="0.6">
      <c r="C861" s="19"/>
    </row>
    <row r="862" spans="3:3" ht="16.5" customHeight="1" x14ac:dyDescent="0.6">
      <c r="C862" s="19"/>
    </row>
    <row r="863" spans="3:3" ht="16.5" customHeight="1" x14ac:dyDescent="0.6">
      <c r="C863" s="19"/>
    </row>
    <row r="864" spans="3:3" ht="16.5" customHeight="1" x14ac:dyDescent="0.6">
      <c r="C864" s="19"/>
    </row>
    <row r="865" spans="3:3" ht="16.5" customHeight="1" x14ac:dyDescent="0.6">
      <c r="C865" s="19"/>
    </row>
    <row r="866" spans="3:3" ht="16.5" customHeight="1" x14ac:dyDescent="0.6">
      <c r="C866" s="19"/>
    </row>
    <row r="867" spans="3:3" ht="16.5" customHeight="1" x14ac:dyDescent="0.6">
      <c r="C867" s="19"/>
    </row>
    <row r="868" spans="3:3" ht="16.5" customHeight="1" x14ac:dyDescent="0.6">
      <c r="C868" s="19"/>
    </row>
    <row r="869" spans="3:3" ht="16.5" customHeight="1" x14ac:dyDescent="0.6">
      <c r="C869" s="19"/>
    </row>
    <row r="870" spans="3:3" ht="16.5" customHeight="1" x14ac:dyDescent="0.6">
      <c r="C870" s="19"/>
    </row>
    <row r="871" spans="3:3" ht="16.5" customHeight="1" x14ac:dyDescent="0.6">
      <c r="C871" s="19"/>
    </row>
    <row r="872" spans="3:3" ht="16.5" customHeight="1" x14ac:dyDescent="0.6">
      <c r="C872" s="19"/>
    </row>
    <row r="873" spans="3:3" ht="16.5" customHeight="1" x14ac:dyDescent="0.6">
      <c r="C873" s="19"/>
    </row>
    <row r="874" spans="3:3" ht="16.5" customHeight="1" x14ac:dyDescent="0.6">
      <c r="C874" s="19"/>
    </row>
    <row r="875" spans="3:3" ht="16.5" customHeight="1" x14ac:dyDescent="0.6">
      <c r="C875" s="19"/>
    </row>
    <row r="876" spans="3:3" ht="16.5" customHeight="1" x14ac:dyDescent="0.6">
      <c r="C876" s="19"/>
    </row>
    <row r="877" spans="3:3" ht="16.5" customHeight="1" x14ac:dyDescent="0.6">
      <c r="C877" s="19"/>
    </row>
    <row r="878" spans="3:3" ht="16.5" customHeight="1" x14ac:dyDescent="0.6">
      <c r="C878" s="19"/>
    </row>
    <row r="879" spans="3:3" ht="16.5" customHeight="1" x14ac:dyDescent="0.6">
      <c r="C879" s="19"/>
    </row>
    <row r="880" spans="3:3" ht="16.5" customHeight="1" x14ac:dyDescent="0.6">
      <c r="C880" s="19"/>
    </row>
    <row r="881" spans="3:3" ht="16.5" customHeight="1" x14ac:dyDescent="0.6">
      <c r="C881" s="19"/>
    </row>
    <row r="882" spans="3:3" ht="16.5" customHeight="1" x14ac:dyDescent="0.6">
      <c r="C882" s="19"/>
    </row>
    <row r="883" spans="3:3" ht="16.5" customHeight="1" x14ac:dyDescent="0.6">
      <c r="C883" s="19"/>
    </row>
    <row r="884" spans="3:3" ht="16.5" customHeight="1" x14ac:dyDescent="0.6">
      <c r="C884" s="19"/>
    </row>
    <row r="885" spans="3:3" ht="16.5" customHeight="1" x14ac:dyDescent="0.6">
      <c r="C885" s="19"/>
    </row>
    <row r="886" spans="3:3" ht="16.5" customHeight="1" x14ac:dyDescent="0.6">
      <c r="C886" s="19"/>
    </row>
    <row r="887" spans="3:3" ht="16.5" customHeight="1" x14ac:dyDescent="0.6">
      <c r="C887" s="19"/>
    </row>
    <row r="888" spans="3:3" ht="16.5" customHeight="1" x14ac:dyDescent="0.6">
      <c r="C888" s="19"/>
    </row>
    <row r="889" spans="3:3" ht="16.5" customHeight="1" x14ac:dyDescent="0.6">
      <c r="C889" s="19"/>
    </row>
    <row r="890" spans="3:3" ht="16.5" customHeight="1" x14ac:dyDescent="0.6">
      <c r="C890" s="19"/>
    </row>
    <row r="891" spans="3:3" ht="16.5" customHeight="1" x14ac:dyDescent="0.6">
      <c r="C891" s="19"/>
    </row>
    <row r="892" spans="3:3" ht="16.5" customHeight="1" x14ac:dyDescent="0.6">
      <c r="C892" s="19"/>
    </row>
    <row r="893" spans="3:3" ht="16.5" customHeight="1" x14ac:dyDescent="0.6">
      <c r="C893" s="19"/>
    </row>
    <row r="894" spans="3:3" ht="16.5" customHeight="1" x14ac:dyDescent="0.6">
      <c r="C894" s="19"/>
    </row>
    <row r="895" spans="3:3" ht="16.5" customHeight="1" x14ac:dyDescent="0.6">
      <c r="C895" s="19"/>
    </row>
    <row r="896" spans="3:3" ht="16.5" customHeight="1" x14ac:dyDescent="0.6">
      <c r="C896" s="19"/>
    </row>
    <row r="897" spans="3:3" ht="16.5" customHeight="1" x14ac:dyDescent="0.6">
      <c r="C897" s="19"/>
    </row>
    <row r="898" spans="3:3" ht="16.5" customHeight="1" x14ac:dyDescent="0.6">
      <c r="C898" s="19"/>
    </row>
    <row r="899" spans="3:3" ht="16.5" customHeight="1" x14ac:dyDescent="0.6">
      <c r="C899" s="19"/>
    </row>
    <row r="900" spans="3:3" ht="16.5" customHeight="1" x14ac:dyDescent="0.6">
      <c r="C900" s="19"/>
    </row>
    <row r="901" spans="3:3" ht="16.5" customHeight="1" x14ac:dyDescent="0.6">
      <c r="C901" s="19"/>
    </row>
    <row r="902" spans="3:3" ht="16.5" customHeight="1" x14ac:dyDescent="0.6">
      <c r="C902" s="19"/>
    </row>
    <row r="903" spans="3:3" ht="16.5" customHeight="1" x14ac:dyDescent="0.6">
      <c r="C903" s="19"/>
    </row>
    <row r="904" spans="3:3" ht="16.5" customHeight="1" x14ac:dyDescent="0.6">
      <c r="C904" s="19"/>
    </row>
    <row r="905" spans="3:3" ht="16.5" customHeight="1" x14ac:dyDescent="0.6">
      <c r="C905" s="19"/>
    </row>
    <row r="906" spans="3:3" ht="16.5" customHeight="1" x14ac:dyDescent="0.6">
      <c r="C906" s="19"/>
    </row>
    <row r="907" spans="3:3" ht="16.5" customHeight="1" x14ac:dyDescent="0.6">
      <c r="C907" s="19"/>
    </row>
    <row r="908" spans="3:3" ht="16.5" customHeight="1" x14ac:dyDescent="0.6">
      <c r="C908" s="19"/>
    </row>
    <row r="909" spans="3:3" ht="16.5" customHeight="1" x14ac:dyDescent="0.6">
      <c r="C909" s="19"/>
    </row>
    <row r="910" spans="3:3" ht="16.5" customHeight="1" x14ac:dyDescent="0.6">
      <c r="C910" s="19"/>
    </row>
    <row r="911" spans="3:3" ht="16.5" customHeight="1" x14ac:dyDescent="0.6">
      <c r="C911" s="19"/>
    </row>
    <row r="912" spans="3:3" ht="16.5" customHeight="1" x14ac:dyDescent="0.6">
      <c r="C912" s="19"/>
    </row>
    <row r="913" spans="3:3" ht="16.5" customHeight="1" x14ac:dyDescent="0.6">
      <c r="C913" s="19"/>
    </row>
    <row r="914" spans="3:3" ht="16.5" customHeight="1" x14ac:dyDescent="0.6">
      <c r="C914" s="19"/>
    </row>
    <row r="915" spans="3:3" ht="16.5" customHeight="1" x14ac:dyDescent="0.6">
      <c r="C915" s="19"/>
    </row>
    <row r="916" spans="3:3" ht="16.5" customHeight="1" x14ac:dyDescent="0.6">
      <c r="C916" s="19"/>
    </row>
    <row r="917" spans="3:3" ht="16.5" customHeight="1" x14ac:dyDescent="0.6">
      <c r="C917" s="19"/>
    </row>
    <row r="918" spans="3:3" ht="16.5" customHeight="1" x14ac:dyDescent="0.6">
      <c r="C918" s="19"/>
    </row>
    <row r="919" spans="3:3" ht="16.5" customHeight="1" x14ac:dyDescent="0.6">
      <c r="C919" s="19"/>
    </row>
    <row r="920" spans="3:3" ht="16.5" customHeight="1" x14ac:dyDescent="0.6">
      <c r="C920" s="19"/>
    </row>
    <row r="921" spans="3:3" ht="16.5" customHeight="1" x14ac:dyDescent="0.6">
      <c r="C921" s="19"/>
    </row>
    <row r="922" spans="3:3" ht="16.5" customHeight="1" x14ac:dyDescent="0.6">
      <c r="C922" s="19"/>
    </row>
    <row r="923" spans="3:3" ht="16.5" customHeight="1" x14ac:dyDescent="0.6">
      <c r="C923" s="19"/>
    </row>
    <row r="924" spans="3:3" ht="16.5" customHeight="1" x14ac:dyDescent="0.6">
      <c r="C924" s="19"/>
    </row>
    <row r="925" spans="3:3" ht="16.5" customHeight="1" x14ac:dyDescent="0.6">
      <c r="C925" s="19"/>
    </row>
    <row r="926" spans="3:3" ht="16.5" customHeight="1" x14ac:dyDescent="0.6">
      <c r="C926" s="19"/>
    </row>
    <row r="927" spans="3:3" ht="16.5" customHeight="1" x14ac:dyDescent="0.6">
      <c r="C927" s="19"/>
    </row>
    <row r="928" spans="3:3" ht="16.5" customHeight="1" x14ac:dyDescent="0.6">
      <c r="C928" s="19"/>
    </row>
    <row r="929" spans="3:3" ht="16.5" customHeight="1" x14ac:dyDescent="0.6">
      <c r="C929" s="19"/>
    </row>
    <row r="930" spans="3:3" ht="16.5" customHeight="1" x14ac:dyDescent="0.6">
      <c r="C930" s="19"/>
    </row>
    <row r="931" spans="3:3" ht="16.5" customHeight="1" x14ac:dyDescent="0.6">
      <c r="C931" s="19"/>
    </row>
    <row r="932" spans="3:3" ht="16.5" customHeight="1" x14ac:dyDescent="0.6">
      <c r="C932" s="19"/>
    </row>
    <row r="933" spans="3:3" ht="16.5" customHeight="1" x14ac:dyDescent="0.6">
      <c r="C933" s="19"/>
    </row>
    <row r="934" spans="3:3" ht="16.5" customHeight="1" x14ac:dyDescent="0.6">
      <c r="C934" s="19"/>
    </row>
    <row r="935" spans="3:3" ht="16.5" customHeight="1" x14ac:dyDescent="0.6">
      <c r="C935" s="19"/>
    </row>
    <row r="936" spans="3:3" ht="16.5" customHeight="1" x14ac:dyDescent="0.6">
      <c r="C936" s="19"/>
    </row>
    <row r="937" spans="3:3" ht="16.5" customHeight="1" x14ac:dyDescent="0.6">
      <c r="C937" s="19"/>
    </row>
    <row r="938" spans="3:3" ht="16.5" customHeight="1" x14ac:dyDescent="0.6">
      <c r="C938" s="19"/>
    </row>
    <row r="939" spans="3:3" ht="16.5" customHeight="1" x14ac:dyDescent="0.6">
      <c r="C939" s="19"/>
    </row>
    <row r="940" spans="3:3" ht="15" customHeight="1" x14ac:dyDescent="0.6">
      <c r="C940" s="19"/>
    </row>
    <row r="941" spans="3:3" ht="15" customHeight="1" x14ac:dyDescent="0.6">
      <c r="C941" s="19"/>
    </row>
  </sheetData>
  <mergeCells count="10">
    <mergeCell ref="C2:H2"/>
    <mergeCell ref="B47:H47"/>
    <mergeCell ref="B36:H36"/>
    <mergeCell ref="B41:H41"/>
    <mergeCell ref="C4:G4"/>
    <mergeCell ref="A50:I50"/>
    <mergeCell ref="D48:G48"/>
    <mergeCell ref="B23:H23"/>
    <mergeCell ref="B27:H27"/>
    <mergeCell ref="B33:H33"/>
  </mergeCells>
  <phoneticPr fontId="56" type="noConversion"/>
  <pageMargins left="0.7" right="0.7" top="0.75" bottom="0.75" header="0.3" footer="0.3"/>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DCC0-9543-4DAB-99B7-24DE4BD60FEB}">
  <sheetPr>
    <tabColor rgb="FF6E4692"/>
    <pageSetUpPr fitToPage="1"/>
  </sheetPr>
  <dimension ref="A1:R35"/>
  <sheetViews>
    <sheetView zoomScale="90" zoomScaleNormal="90" workbookViewId="0">
      <selection activeCell="I13" sqref="I13:N13"/>
    </sheetView>
  </sheetViews>
  <sheetFormatPr defaultColWidth="11.109375" defaultRowHeight="15" customHeight="1" x14ac:dyDescent="0.6"/>
  <cols>
    <col min="1" max="1" width="1.88671875" style="3" customWidth="1"/>
    <col min="2" max="2" width="2.109375" style="3" customWidth="1"/>
    <col min="3" max="3" width="7.77734375" style="3" customWidth="1"/>
    <col min="4" max="4" width="6.109375" style="3" customWidth="1"/>
    <col min="5" max="6" width="9.5546875" style="3" customWidth="1"/>
    <col min="7" max="7" width="22.109375" style="3" customWidth="1"/>
    <col min="8" max="8" width="28.6640625" style="3" customWidth="1"/>
    <col min="9" max="9" width="20.5546875" style="3" customWidth="1"/>
    <col min="10" max="10" width="23.109375" style="3" customWidth="1"/>
    <col min="11" max="11" width="12.5546875" style="3" customWidth="1"/>
    <col min="12" max="12" width="10" style="3" customWidth="1"/>
    <col min="13" max="13" width="5.5546875" style="3" customWidth="1"/>
    <col min="14" max="14" width="10.109375" style="3" customWidth="1"/>
    <col min="15" max="15" width="2.109375" style="3" customWidth="1"/>
    <col min="16" max="16" width="1.88671875" style="3" customWidth="1"/>
    <col min="17" max="16384" width="11.109375" style="3"/>
  </cols>
  <sheetData>
    <row r="1" spans="1:18" ht="14.25" customHeight="1" thickBot="1" x14ac:dyDescent="0.65">
      <c r="A1" s="29"/>
      <c r="B1" s="37"/>
      <c r="C1" s="37"/>
      <c r="D1" s="37"/>
      <c r="E1" s="37"/>
      <c r="F1" s="37"/>
      <c r="G1" s="37"/>
      <c r="H1" s="37"/>
      <c r="I1" s="37"/>
      <c r="J1" s="37"/>
      <c r="K1" s="37"/>
      <c r="L1" s="37"/>
      <c r="M1" s="37"/>
      <c r="N1" s="37"/>
      <c r="O1" s="37"/>
      <c r="P1" s="10"/>
    </row>
    <row r="2" spans="1:18" ht="100.5" customHeight="1" x14ac:dyDescent="0.6">
      <c r="A2" s="11"/>
      <c r="B2" s="38"/>
      <c r="C2" s="542" t="s">
        <v>581</v>
      </c>
      <c r="D2" s="543"/>
      <c r="E2" s="543"/>
      <c r="F2" s="543"/>
      <c r="G2" s="543"/>
      <c r="H2" s="543"/>
      <c r="I2" s="543"/>
      <c r="J2" s="543"/>
      <c r="K2" s="543"/>
      <c r="L2" s="543"/>
      <c r="M2" s="543"/>
      <c r="N2" s="544"/>
      <c r="O2" s="39"/>
      <c r="P2" s="1"/>
    </row>
    <row r="3" spans="1:18" ht="6.75" customHeight="1" x14ac:dyDescent="0.6">
      <c r="A3" s="11"/>
      <c r="B3" s="18"/>
      <c r="C3" s="17"/>
      <c r="D3" s="17"/>
      <c r="E3" s="17"/>
      <c r="F3" s="17"/>
      <c r="G3" s="17"/>
      <c r="H3" s="17"/>
      <c r="I3" s="17"/>
      <c r="J3" s="17"/>
      <c r="K3" s="40"/>
      <c r="L3" s="34"/>
      <c r="M3" s="34"/>
      <c r="N3" s="34"/>
      <c r="O3" s="20"/>
      <c r="P3" s="1"/>
    </row>
    <row r="4" spans="1:18" ht="18" customHeight="1" x14ac:dyDescent="0.6">
      <c r="A4" s="11"/>
      <c r="B4" s="83"/>
      <c r="C4" s="633" t="s">
        <v>687</v>
      </c>
      <c r="D4" s="633"/>
      <c r="E4" s="633"/>
      <c r="F4" s="633"/>
      <c r="G4" s="633"/>
      <c r="H4" s="633"/>
      <c r="I4" s="633"/>
      <c r="J4" s="633"/>
      <c r="K4" s="633"/>
      <c r="L4" s="633"/>
      <c r="M4" s="633"/>
      <c r="N4" s="633"/>
      <c r="O4" s="33"/>
      <c r="P4" s="4"/>
    </row>
    <row r="5" spans="1:18" ht="18" customHeight="1" x14ac:dyDescent="0.6">
      <c r="A5" s="11"/>
      <c r="B5" s="18"/>
      <c r="C5" s="545" t="s">
        <v>688</v>
      </c>
      <c r="D5" s="545"/>
      <c r="E5" s="545"/>
      <c r="F5" s="545"/>
      <c r="G5" s="545"/>
      <c r="H5" s="545"/>
      <c r="I5" s="545"/>
      <c r="J5" s="545"/>
      <c r="K5" s="545"/>
      <c r="L5" s="545"/>
      <c r="M5" s="545"/>
      <c r="N5" s="545"/>
      <c r="O5" s="189"/>
      <c r="P5" s="1"/>
    </row>
    <row r="6" spans="1:18" ht="6.75" customHeight="1" thickBot="1" x14ac:dyDescent="0.65">
      <c r="A6" s="11"/>
      <c r="B6" s="34"/>
      <c r="C6" s="97"/>
      <c r="D6" s="75"/>
      <c r="E6" s="75"/>
      <c r="F6" s="75"/>
      <c r="G6" s="75"/>
      <c r="H6" s="75"/>
      <c r="I6" s="75"/>
      <c r="J6" s="75"/>
      <c r="K6" s="417"/>
      <c r="L6" s="41"/>
      <c r="M6" s="41"/>
      <c r="N6" s="41"/>
      <c r="O6" s="20"/>
      <c r="P6" s="1"/>
    </row>
    <row r="7" spans="1:18" ht="30" customHeight="1" thickBot="1" x14ac:dyDescent="0.65">
      <c r="A7" s="11"/>
      <c r="B7" s="41"/>
      <c r="C7" s="418">
        <v>1.1000000000000001</v>
      </c>
      <c r="D7" s="634" t="s">
        <v>582</v>
      </c>
      <c r="E7" s="635"/>
      <c r="F7" s="635"/>
      <c r="G7" s="635"/>
      <c r="H7" s="635"/>
      <c r="I7" s="635"/>
      <c r="J7" s="635"/>
      <c r="K7" s="635"/>
      <c r="L7" s="635"/>
      <c r="M7" s="635"/>
      <c r="N7" s="636"/>
      <c r="O7" s="20"/>
      <c r="P7" s="1"/>
    </row>
    <row r="8" spans="1:18" ht="38.450000000000003" customHeight="1" x14ac:dyDescent="0.6">
      <c r="A8" s="11"/>
      <c r="B8" s="41"/>
      <c r="C8" s="637" t="s">
        <v>640</v>
      </c>
      <c r="D8" s="621" t="s">
        <v>321</v>
      </c>
      <c r="E8" s="622"/>
      <c r="F8" s="622"/>
      <c r="G8" s="622"/>
      <c r="H8" s="623"/>
      <c r="I8" s="638" t="s">
        <v>352</v>
      </c>
      <c r="J8" s="639"/>
      <c r="K8" s="640"/>
      <c r="L8" s="641" t="s">
        <v>337</v>
      </c>
      <c r="M8" s="642"/>
      <c r="N8" s="643"/>
      <c r="O8" s="33"/>
      <c r="P8" s="4"/>
    </row>
    <row r="9" spans="1:18" ht="20.100000000000001" customHeight="1" x14ac:dyDescent="0.6">
      <c r="A9" s="11"/>
      <c r="B9" s="41"/>
      <c r="C9" s="573"/>
      <c r="D9" s="575"/>
      <c r="E9" s="576"/>
      <c r="F9" s="576"/>
      <c r="G9" s="576"/>
      <c r="H9" s="577"/>
      <c r="I9" s="592" t="s">
        <v>342</v>
      </c>
      <c r="J9" s="593"/>
      <c r="K9" s="644"/>
      <c r="L9" s="645"/>
      <c r="M9" s="646"/>
      <c r="N9" s="647"/>
      <c r="O9" s="20"/>
      <c r="P9" s="1"/>
    </row>
    <row r="10" spans="1:18" ht="20.100000000000001" customHeight="1" x14ac:dyDescent="0.6">
      <c r="A10" s="11"/>
      <c r="B10" s="41"/>
      <c r="C10" s="573"/>
      <c r="D10" s="575"/>
      <c r="E10" s="576"/>
      <c r="F10" s="576"/>
      <c r="G10" s="576"/>
      <c r="H10" s="577"/>
      <c r="I10" s="609" t="s">
        <v>343</v>
      </c>
      <c r="J10" s="610"/>
      <c r="K10" s="611"/>
      <c r="L10" s="612" t="str">
        <f>IF(L8="[Select]","Pending Input",IF(L8="No",0.06,IF(L8="yes",0.08)))</f>
        <v>Pending Input</v>
      </c>
      <c r="M10" s="613"/>
      <c r="N10" s="614"/>
      <c r="O10" s="20"/>
      <c r="P10" s="1"/>
    </row>
    <row r="11" spans="1:18" ht="20.100000000000001" customHeight="1" thickBot="1" x14ac:dyDescent="0.65">
      <c r="A11" s="11"/>
      <c r="B11" s="41"/>
      <c r="C11" s="574"/>
      <c r="D11" s="575"/>
      <c r="E11" s="576"/>
      <c r="F11" s="576"/>
      <c r="G11" s="576"/>
      <c r="H11" s="577"/>
      <c r="I11" s="615" t="s">
        <v>344</v>
      </c>
      <c r="J11" s="616"/>
      <c r="K11" s="617"/>
      <c r="L11" s="618" t="str">
        <f>IF(ISNUMBER(L9), (L10*L9), "")</f>
        <v/>
      </c>
      <c r="M11" s="619"/>
      <c r="N11" s="620"/>
      <c r="O11" s="20"/>
      <c r="P11" s="1"/>
    </row>
    <row r="12" spans="1:18" ht="55.15" customHeight="1" thickBot="1" x14ac:dyDescent="0.65">
      <c r="A12" s="11"/>
      <c r="B12" s="85"/>
      <c r="C12" s="419" t="s">
        <v>641</v>
      </c>
      <c r="D12" s="554" t="s">
        <v>851</v>
      </c>
      <c r="E12" s="555"/>
      <c r="F12" s="555"/>
      <c r="G12" s="555"/>
      <c r="H12" s="555"/>
      <c r="I12" s="442" t="s">
        <v>337</v>
      </c>
      <c r="J12" s="556"/>
      <c r="K12" s="557"/>
      <c r="L12" s="557"/>
      <c r="M12" s="557"/>
      <c r="N12" s="558"/>
      <c r="O12" s="33"/>
      <c r="P12" s="4"/>
    </row>
    <row r="13" spans="1:18" ht="73.349999999999994" customHeight="1" thickBot="1" x14ac:dyDescent="0.65">
      <c r="A13" s="11"/>
      <c r="B13" s="85"/>
      <c r="C13" s="419" t="s">
        <v>642</v>
      </c>
      <c r="D13" s="547" t="s">
        <v>844</v>
      </c>
      <c r="E13" s="548"/>
      <c r="F13" s="548"/>
      <c r="G13" s="548"/>
      <c r="H13" s="548"/>
      <c r="I13" s="549"/>
      <c r="J13" s="549"/>
      <c r="K13" s="549"/>
      <c r="L13" s="549"/>
      <c r="M13" s="549"/>
      <c r="N13" s="550"/>
      <c r="O13" s="33"/>
      <c r="P13" s="4"/>
    </row>
    <row r="14" spans="1:18" ht="73.349999999999994" customHeight="1" thickBot="1" x14ac:dyDescent="0.65">
      <c r="A14" s="11"/>
      <c r="B14" s="85"/>
      <c r="C14" s="419" t="s">
        <v>643</v>
      </c>
      <c r="D14" s="547" t="s">
        <v>845</v>
      </c>
      <c r="E14" s="548"/>
      <c r="F14" s="548"/>
      <c r="G14" s="548"/>
      <c r="H14" s="548"/>
      <c r="I14" s="549"/>
      <c r="J14" s="549"/>
      <c r="K14" s="549"/>
      <c r="L14" s="549"/>
      <c r="M14" s="549"/>
      <c r="N14" s="550"/>
      <c r="O14" s="33"/>
      <c r="P14" s="4"/>
    </row>
    <row r="15" spans="1:18" ht="20.100000000000001" customHeight="1" x14ac:dyDescent="0.6">
      <c r="A15" s="11"/>
      <c r="B15" s="415" t="e">
        <f>IF(#REF!="Phius CORE",1,IF(#REF!="Phius CORE Prescriptive",2,IF(#REF!="Phius ZERO",3,0)))</f>
        <v>#REF!</v>
      </c>
      <c r="C15" s="572" t="s">
        <v>644</v>
      </c>
      <c r="D15" s="621" t="s">
        <v>848</v>
      </c>
      <c r="E15" s="622"/>
      <c r="F15" s="622"/>
      <c r="G15" s="623"/>
      <c r="H15" s="625" t="s">
        <v>791</v>
      </c>
      <c r="I15" s="628" t="s">
        <v>351</v>
      </c>
      <c r="J15" s="629"/>
      <c r="K15" s="35" t="s">
        <v>345</v>
      </c>
      <c r="L15" s="630" t="s">
        <v>350</v>
      </c>
      <c r="M15" s="631"/>
      <c r="N15" s="632"/>
      <c r="O15" s="20"/>
      <c r="P15" s="1"/>
    </row>
    <row r="16" spans="1:18" ht="20.100000000000001" customHeight="1" x14ac:dyDescent="0.6">
      <c r="A16" s="11"/>
      <c r="B16" s="41"/>
      <c r="C16" s="573"/>
      <c r="D16" s="575"/>
      <c r="E16" s="576"/>
      <c r="F16" s="576"/>
      <c r="G16" s="577"/>
      <c r="H16" s="626"/>
      <c r="I16" s="607" t="s">
        <v>346</v>
      </c>
      <c r="J16" s="608"/>
      <c r="K16" s="397" t="str">
        <f>IF(OR(ISBLANK($L$9),ISBLANK(L16))," ",L16/$L$9)</f>
        <v xml:space="preserve"> </v>
      </c>
      <c r="L16" s="590"/>
      <c r="M16" s="590"/>
      <c r="N16" s="591"/>
      <c r="O16" s="20"/>
      <c r="P16" s="1"/>
      <c r="R16" s="401"/>
    </row>
    <row r="17" spans="1:18" ht="20.100000000000001" customHeight="1" x14ac:dyDescent="0.6">
      <c r="A17" s="11"/>
      <c r="B17" s="41"/>
      <c r="C17" s="573"/>
      <c r="D17" s="575"/>
      <c r="E17" s="576"/>
      <c r="F17" s="576"/>
      <c r="G17" s="577"/>
      <c r="H17" s="626"/>
      <c r="I17" s="592" t="s">
        <v>347</v>
      </c>
      <c r="J17" s="593"/>
      <c r="K17" s="397" t="str">
        <f>IF(OR(ISBLANK($L$9),ISBLANK(L17))," ",L17/$L$9)</f>
        <v xml:space="preserve"> </v>
      </c>
      <c r="L17" s="590"/>
      <c r="M17" s="590"/>
      <c r="N17" s="591"/>
      <c r="O17" s="20"/>
      <c r="P17" s="1"/>
      <c r="R17" s="401"/>
    </row>
    <row r="18" spans="1:18" ht="20.100000000000001" customHeight="1" thickBot="1" x14ac:dyDescent="0.65">
      <c r="A18" s="11"/>
      <c r="B18" s="41"/>
      <c r="C18" s="574"/>
      <c r="D18" s="578"/>
      <c r="E18" s="579"/>
      <c r="F18" s="579"/>
      <c r="G18" s="624"/>
      <c r="H18" s="627"/>
      <c r="I18" s="603" t="s">
        <v>348</v>
      </c>
      <c r="J18" s="603"/>
      <c r="K18" s="398" t="str">
        <f>IF(ISNUMBER(L18),((K16+K17)/2)," ")</f>
        <v xml:space="preserve"> </v>
      </c>
      <c r="L18" s="596" t="str">
        <f>IF(OR(ISBLANK(L16),ISBLANK(L17))," ",AVERAGE(L16,L17))</f>
        <v xml:space="preserve"> </v>
      </c>
      <c r="M18" s="596"/>
      <c r="N18" s="597"/>
      <c r="O18" s="20"/>
      <c r="P18" s="1"/>
    </row>
    <row r="19" spans="1:18" ht="20.100000000000001" customHeight="1" x14ac:dyDescent="0.6">
      <c r="A19" s="11"/>
      <c r="B19" s="85"/>
      <c r="C19" s="572" t="s">
        <v>841</v>
      </c>
      <c r="D19" s="575" t="s">
        <v>846</v>
      </c>
      <c r="E19" s="576"/>
      <c r="F19" s="576"/>
      <c r="G19" s="576"/>
      <c r="H19" s="577"/>
      <c r="I19" s="580" t="s">
        <v>394</v>
      </c>
      <c r="J19" s="581"/>
      <c r="K19" s="36" t="s">
        <v>345</v>
      </c>
      <c r="L19" s="604" t="s">
        <v>350</v>
      </c>
      <c r="M19" s="605"/>
      <c r="N19" s="606"/>
      <c r="O19" s="20"/>
      <c r="P19" s="1"/>
    </row>
    <row r="20" spans="1:18" ht="20.100000000000001" customHeight="1" x14ac:dyDescent="0.6">
      <c r="A20" s="11"/>
      <c r="B20" s="85"/>
      <c r="C20" s="573"/>
      <c r="D20" s="575"/>
      <c r="E20" s="576"/>
      <c r="F20" s="576"/>
      <c r="G20" s="576"/>
      <c r="H20" s="577"/>
      <c r="I20" s="607" t="s">
        <v>346</v>
      </c>
      <c r="J20" s="608"/>
      <c r="K20" s="399" t="str">
        <f>IF(OR(ISBLANK($L$9),ISBLANK(L20))," ",L20/$L$9)</f>
        <v xml:space="preserve"> </v>
      </c>
      <c r="L20" s="590"/>
      <c r="M20" s="590"/>
      <c r="N20" s="591"/>
      <c r="O20" s="20"/>
      <c r="P20" s="1"/>
    </row>
    <row r="21" spans="1:18" ht="20.100000000000001" customHeight="1" x14ac:dyDescent="0.6">
      <c r="A21" s="11"/>
      <c r="B21" s="85"/>
      <c r="C21" s="573"/>
      <c r="D21" s="575"/>
      <c r="E21" s="576"/>
      <c r="F21" s="576"/>
      <c r="G21" s="576"/>
      <c r="H21" s="577"/>
      <c r="I21" s="592" t="s">
        <v>347</v>
      </c>
      <c r="J21" s="593"/>
      <c r="K21" s="399" t="str">
        <f>IF(OR(ISBLANK($L$9),ISBLANK(L21))," ",L21/$L$9)</f>
        <v xml:space="preserve"> </v>
      </c>
      <c r="L21" s="590"/>
      <c r="M21" s="590"/>
      <c r="N21" s="591"/>
      <c r="O21" s="20"/>
      <c r="P21" s="1"/>
    </row>
    <row r="22" spans="1:18" ht="20.100000000000001" customHeight="1" x14ac:dyDescent="0.6">
      <c r="A22" s="11"/>
      <c r="B22" s="416"/>
      <c r="C22" s="573"/>
      <c r="D22" s="575"/>
      <c r="E22" s="576"/>
      <c r="F22" s="576"/>
      <c r="G22" s="576"/>
      <c r="H22" s="577"/>
      <c r="I22" s="594" t="s">
        <v>348</v>
      </c>
      <c r="J22" s="595"/>
      <c r="K22" s="398" t="str">
        <f>IF(ISNUMBER(L22),((K20+K21)/2)," ")</f>
        <v xml:space="preserve"> </v>
      </c>
      <c r="L22" s="596" t="str">
        <f>IF(OR(ISBLANK(L20),ISBLANK(L21))," ",AVERAGE(L20,L21))</f>
        <v xml:space="preserve"> </v>
      </c>
      <c r="M22" s="596"/>
      <c r="N22" s="597"/>
      <c r="O22" s="20"/>
      <c r="P22" s="1"/>
    </row>
    <row r="23" spans="1:18" ht="20.100000000000001" customHeight="1" thickBot="1" x14ac:dyDescent="0.65">
      <c r="A23" s="11"/>
      <c r="B23" s="85"/>
      <c r="C23" s="574"/>
      <c r="D23" s="578"/>
      <c r="E23" s="579"/>
      <c r="F23" s="579"/>
      <c r="G23" s="579"/>
      <c r="H23" s="579"/>
      <c r="I23" s="598" t="s">
        <v>349</v>
      </c>
      <c r="J23" s="599"/>
      <c r="K23" s="600"/>
      <c r="L23" s="601" t="str">
        <f>IF(L8="NO",IF(ISNUMBER(K22),IF(K22&lt;0.06049,"Pass","Fail")," "),IF(ISNUMBER(K22),IF(K22&lt;0.08049,"Pass","Fail")," "))</f>
        <v xml:space="preserve"> </v>
      </c>
      <c r="M23" s="601"/>
      <c r="N23" s="602"/>
      <c r="O23" s="20"/>
      <c r="P23" s="1"/>
    </row>
    <row r="24" spans="1:18" ht="20.100000000000001" customHeight="1" x14ac:dyDescent="0.6">
      <c r="A24" s="11"/>
      <c r="B24" s="85"/>
      <c r="C24" s="572" t="s">
        <v>849</v>
      </c>
      <c r="D24" s="575" t="s">
        <v>847</v>
      </c>
      <c r="E24" s="576"/>
      <c r="F24" s="576"/>
      <c r="G24" s="576"/>
      <c r="H24" s="577"/>
      <c r="I24" s="580" t="s">
        <v>393</v>
      </c>
      <c r="J24" s="581"/>
      <c r="K24" s="87" t="s">
        <v>345</v>
      </c>
      <c r="L24" s="582" t="s">
        <v>350</v>
      </c>
      <c r="M24" s="583"/>
      <c r="N24" s="584"/>
      <c r="O24" s="20"/>
      <c r="P24" s="1"/>
    </row>
    <row r="25" spans="1:18" ht="20.100000000000001" customHeight="1" x14ac:dyDescent="0.6">
      <c r="A25" s="11"/>
      <c r="B25" s="85"/>
      <c r="C25" s="573"/>
      <c r="D25" s="575"/>
      <c r="E25" s="576"/>
      <c r="F25" s="576"/>
      <c r="G25" s="576"/>
      <c r="H25" s="577"/>
      <c r="I25" s="585" t="s">
        <v>346</v>
      </c>
      <c r="J25" s="586"/>
      <c r="K25" s="84" t="str">
        <f>IF(OR(ISBLANK($L$9),ISBLANK(L25))," ",L25/$L$9)</f>
        <v xml:space="preserve"> </v>
      </c>
      <c r="L25" s="587"/>
      <c r="M25" s="588"/>
      <c r="N25" s="589"/>
      <c r="O25" s="20"/>
      <c r="P25" s="1"/>
    </row>
    <row r="26" spans="1:18" ht="20.100000000000001" customHeight="1" x14ac:dyDescent="0.6">
      <c r="A26" s="11"/>
      <c r="B26" s="85"/>
      <c r="C26" s="573"/>
      <c r="D26" s="575"/>
      <c r="E26" s="576"/>
      <c r="F26" s="576"/>
      <c r="G26" s="576"/>
      <c r="H26" s="577"/>
      <c r="I26" s="559" t="s">
        <v>347</v>
      </c>
      <c r="J26" s="560"/>
      <c r="K26" s="400" t="str">
        <f>IF(OR(ISBLANK($L$9),ISBLANK(L26))," ",L26/$L$9)</f>
        <v xml:space="preserve"> </v>
      </c>
      <c r="L26" s="561"/>
      <c r="M26" s="561"/>
      <c r="N26" s="562"/>
      <c r="O26" s="20"/>
      <c r="P26" s="1"/>
    </row>
    <row r="27" spans="1:18" ht="20.100000000000001" customHeight="1" x14ac:dyDescent="0.6">
      <c r="A27" s="11"/>
      <c r="B27" s="416"/>
      <c r="C27" s="573"/>
      <c r="D27" s="575"/>
      <c r="E27" s="576"/>
      <c r="F27" s="576"/>
      <c r="G27" s="576"/>
      <c r="H27" s="577"/>
      <c r="I27" s="563" t="s">
        <v>348</v>
      </c>
      <c r="J27" s="564"/>
      <c r="K27" s="400" t="str">
        <f>IF(ISNUMBER(L27),((K25+K26)/2)," ")</f>
        <v xml:space="preserve"> </v>
      </c>
      <c r="L27" s="565" t="str">
        <f>IF(OR(ISBLANK(L25),ISBLANK(L26))," ",AVERAGE(L25,L26))</f>
        <v xml:space="preserve"> </v>
      </c>
      <c r="M27" s="565"/>
      <c r="N27" s="566"/>
      <c r="O27" s="20"/>
      <c r="P27" s="1"/>
      <c r="Q27" s="28"/>
    </row>
    <row r="28" spans="1:18" ht="20.100000000000001" customHeight="1" thickBot="1" x14ac:dyDescent="0.65">
      <c r="A28" s="11"/>
      <c r="B28" s="85"/>
      <c r="C28" s="574"/>
      <c r="D28" s="578"/>
      <c r="E28" s="579"/>
      <c r="F28" s="579"/>
      <c r="G28" s="579"/>
      <c r="H28" s="579"/>
      <c r="I28" s="567" t="s">
        <v>349</v>
      </c>
      <c r="J28" s="568"/>
      <c r="K28" s="569"/>
      <c r="L28" s="570" t="str">
        <f>IF(L7="NO",IF(ISNUMBER(K27),IF(K27&lt;0.06049,"Pass","Fail")," "),IF(ISNUMBER(K27),IF(K27&lt;0.08049,"Pass","Fail")," "))</f>
        <v xml:space="preserve"> </v>
      </c>
      <c r="M28" s="570"/>
      <c r="N28" s="571"/>
      <c r="O28" s="20"/>
      <c r="P28" s="1"/>
    </row>
    <row r="29" spans="1:18" ht="58.5" customHeight="1" thickBot="1" x14ac:dyDescent="0.65">
      <c r="A29" s="11"/>
      <c r="B29" s="41"/>
      <c r="C29" s="166" t="s">
        <v>579</v>
      </c>
      <c r="D29" s="551"/>
      <c r="E29" s="552"/>
      <c r="F29" s="552"/>
      <c r="G29" s="552"/>
      <c r="H29" s="552"/>
      <c r="I29" s="552"/>
      <c r="J29" s="552"/>
      <c r="K29" s="552"/>
      <c r="L29" s="552"/>
      <c r="M29" s="552"/>
      <c r="N29" s="553"/>
      <c r="O29" s="20"/>
      <c r="P29" s="1"/>
    </row>
    <row r="30" spans="1:18" ht="6.75" customHeight="1" x14ac:dyDescent="0.6">
      <c r="A30" s="11"/>
      <c r="B30" s="34"/>
      <c r="C30" s="2"/>
      <c r="D30" s="17"/>
      <c r="E30" s="17"/>
      <c r="F30" s="17"/>
      <c r="G30" s="17"/>
      <c r="H30" s="17"/>
      <c r="I30" s="17"/>
      <c r="J30" s="17"/>
      <c r="K30" s="40"/>
      <c r="L30" s="34"/>
      <c r="M30" s="34"/>
      <c r="N30" s="34"/>
      <c r="O30" s="20"/>
      <c r="P30" s="1"/>
    </row>
    <row r="31" spans="1:18" ht="16.5" customHeight="1" thickBot="1" x14ac:dyDescent="0.65">
      <c r="A31" s="30"/>
      <c r="B31" s="42"/>
      <c r="C31" s="43"/>
      <c r="D31" s="43"/>
      <c r="E31" s="43"/>
      <c r="F31" s="43"/>
      <c r="G31" s="43"/>
      <c r="H31" s="43"/>
      <c r="I31" s="43"/>
      <c r="J31" s="43"/>
      <c r="K31" s="44"/>
      <c r="L31" s="42"/>
      <c r="M31" s="42"/>
      <c r="N31" s="42"/>
      <c r="O31" s="31"/>
      <c r="P31" s="32"/>
    </row>
    <row r="32" spans="1:18" ht="9" customHeight="1" x14ac:dyDescent="0.6">
      <c r="A32" s="21"/>
      <c r="B32" s="27"/>
      <c r="C32" s="444"/>
      <c r="D32" s="445"/>
      <c r="E32" s="445"/>
      <c r="F32" s="445"/>
      <c r="G32" s="445"/>
      <c r="H32" s="445"/>
      <c r="I32" s="445"/>
      <c r="J32" s="445"/>
      <c r="K32" s="446"/>
      <c r="L32" s="447"/>
      <c r="M32" s="447"/>
      <c r="N32" s="447"/>
      <c r="O32" s="18"/>
      <c r="P32" s="21"/>
    </row>
    <row r="33" spans="1:16" s="443" customFormat="1" ht="15.75" customHeight="1" x14ac:dyDescent="0.4">
      <c r="A33" s="448"/>
      <c r="B33" s="448"/>
      <c r="C33" s="546" t="s">
        <v>842</v>
      </c>
      <c r="D33" s="546"/>
      <c r="E33" s="546"/>
      <c r="F33" s="546"/>
      <c r="G33" s="546"/>
      <c r="H33" s="546"/>
      <c r="I33" s="546"/>
      <c r="J33" s="546"/>
      <c r="K33" s="546"/>
      <c r="L33" s="546"/>
      <c r="M33" s="546"/>
      <c r="N33" s="546"/>
      <c r="O33" s="546"/>
      <c r="P33" s="448"/>
    </row>
    <row r="34" spans="1:16" s="443" customFormat="1" ht="15" customHeight="1" x14ac:dyDescent="0.4">
      <c r="A34" s="448"/>
      <c r="B34" s="448"/>
      <c r="C34" s="546" t="s">
        <v>843</v>
      </c>
      <c r="D34" s="546"/>
      <c r="E34" s="546"/>
      <c r="F34" s="546"/>
      <c r="G34" s="546"/>
      <c r="H34" s="546"/>
      <c r="I34" s="546"/>
      <c r="J34" s="546"/>
      <c r="K34" s="546"/>
      <c r="L34" s="546"/>
      <c r="M34" s="546"/>
      <c r="N34" s="546"/>
      <c r="O34" s="546"/>
      <c r="P34" s="448"/>
    </row>
    <row r="35" spans="1:16" s="443" customFormat="1" ht="37.5" customHeight="1" x14ac:dyDescent="0.4">
      <c r="A35" s="448"/>
      <c r="B35" s="448"/>
      <c r="C35" s="546" t="s">
        <v>850</v>
      </c>
      <c r="D35" s="546"/>
      <c r="E35" s="546"/>
      <c r="F35" s="546"/>
      <c r="G35" s="546"/>
      <c r="H35" s="546"/>
      <c r="I35" s="546"/>
      <c r="J35" s="546"/>
      <c r="K35" s="546"/>
      <c r="L35" s="546"/>
      <c r="M35" s="546"/>
      <c r="N35" s="546"/>
      <c r="O35" s="546"/>
      <c r="P35" s="448"/>
    </row>
  </sheetData>
  <mergeCells count="59">
    <mergeCell ref="C2:N2"/>
    <mergeCell ref="C4:N4"/>
    <mergeCell ref="C5:N5"/>
    <mergeCell ref="D7:N7"/>
    <mergeCell ref="C8:C11"/>
    <mergeCell ref="D8:H11"/>
    <mergeCell ref="I8:K8"/>
    <mergeCell ref="L8:N8"/>
    <mergeCell ref="I9:K9"/>
    <mergeCell ref="L9:N9"/>
    <mergeCell ref="I10:K10"/>
    <mergeCell ref="L10:N10"/>
    <mergeCell ref="I11:K11"/>
    <mergeCell ref="L11:N11"/>
    <mergeCell ref="C15:C18"/>
    <mergeCell ref="D15:G18"/>
    <mergeCell ref="H15:H18"/>
    <mergeCell ref="I15:J15"/>
    <mergeCell ref="L15:N15"/>
    <mergeCell ref="I16:J16"/>
    <mergeCell ref="I18:J18"/>
    <mergeCell ref="L18:N18"/>
    <mergeCell ref="C19:C23"/>
    <mergeCell ref="D19:H23"/>
    <mergeCell ref="I19:J19"/>
    <mergeCell ref="L19:N19"/>
    <mergeCell ref="I20:J20"/>
    <mergeCell ref="C35:O35"/>
    <mergeCell ref="D12:H12"/>
    <mergeCell ref="J12:N12"/>
    <mergeCell ref="D14:H14"/>
    <mergeCell ref="I14:N14"/>
    <mergeCell ref="I26:J26"/>
    <mergeCell ref="L26:N26"/>
    <mergeCell ref="I27:J27"/>
    <mergeCell ref="L27:N27"/>
    <mergeCell ref="I28:K28"/>
    <mergeCell ref="L28:N28"/>
    <mergeCell ref="C24:C28"/>
    <mergeCell ref="D24:H28"/>
    <mergeCell ref="I24:J24"/>
    <mergeCell ref="L24:N24"/>
    <mergeCell ref="I25:J25"/>
    <mergeCell ref="C33:O33"/>
    <mergeCell ref="C34:O34"/>
    <mergeCell ref="D13:H13"/>
    <mergeCell ref="I13:N13"/>
    <mergeCell ref="D29:N29"/>
    <mergeCell ref="L25:N25"/>
    <mergeCell ref="L20:N20"/>
    <mergeCell ref="I21:J21"/>
    <mergeCell ref="L21:N21"/>
    <mergeCell ref="I22:J22"/>
    <mergeCell ref="L22:N22"/>
    <mergeCell ref="I23:K23"/>
    <mergeCell ref="L23:N23"/>
    <mergeCell ref="L16:N16"/>
    <mergeCell ref="I17:J17"/>
    <mergeCell ref="L17:N17"/>
  </mergeCells>
  <conditionalFormatting sqref="L23 L28">
    <cfRule type="containsText" dxfId="26" priority="1" operator="containsText" text="Pass">
      <formula>NOT(ISERROR(SEARCH(("Pass"),(L23))))</formula>
    </cfRule>
    <cfRule type="containsText" dxfId="25" priority="2" operator="containsText" text="Fail">
      <formula>NOT(ISERROR(SEARCH(("Fail"),(L23))))</formula>
    </cfRule>
  </conditionalFormatting>
  <pageMargins left="0.25" right="0.25" top="0.25" bottom="0.25" header="0" footer="0"/>
  <pageSetup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44121C-E292-4D24-94C5-48E6D3260735}">
          <x14:formula1>
            <xm:f>'Dropdown menus'!$E$2:$E$4</xm:f>
          </x14:formula1>
          <xm:sqref>L8:N8 I12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9EE0-1FE0-4324-B7A7-69F87C23F1FB}">
  <sheetPr>
    <tabColor rgb="FF6E4692"/>
    <pageSetUpPr fitToPage="1"/>
  </sheetPr>
  <dimension ref="A1:Z27"/>
  <sheetViews>
    <sheetView zoomScale="110" zoomScaleNormal="110" workbookViewId="0">
      <selection activeCell="D21" sqref="D21:F21"/>
    </sheetView>
  </sheetViews>
  <sheetFormatPr defaultColWidth="10" defaultRowHeight="15" customHeight="1" x14ac:dyDescent="0.6"/>
  <cols>
    <col min="1" max="1" width="1.5546875" style="3" customWidth="1"/>
    <col min="2" max="2" width="1.5546875" style="21" customWidth="1"/>
    <col min="3" max="3" width="9.109375" style="21" customWidth="1"/>
    <col min="4" max="4" width="12.5546875" style="3" customWidth="1"/>
    <col min="5" max="5" width="14.21875" style="3" customWidth="1"/>
    <col min="6" max="6" width="13.109375" style="3" customWidth="1"/>
    <col min="7" max="7" width="13.5546875" style="3" customWidth="1"/>
    <col min="8" max="8" width="16.21875" style="3" customWidth="1"/>
    <col min="9" max="9" width="50.5546875" style="3" customWidth="1"/>
    <col min="10" max="10" width="11.77734375" style="3" customWidth="1"/>
    <col min="11" max="11" width="2.44140625" style="21" customWidth="1"/>
    <col min="12" max="13" width="1.5546875" style="3" customWidth="1"/>
    <col min="14" max="26" width="7.77734375" style="3" customWidth="1"/>
    <col min="27" max="16384" width="10" style="3"/>
  </cols>
  <sheetData>
    <row r="1" spans="1:26" ht="14.25" customHeight="1" thickBot="1" x14ac:dyDescent="0.65">
      <c r="A1" s="205"/>
      <c r="B1" s="201"/>
      <c r="C1" s="176"/>
      <c r="D1" s="176"/>
      <c r="E1" s="176"/>
      <c r="F1" s="176"/>
      <c r="G1" s="176"/>
      <c r="H1" s="176"/>
      <c r="I1" s="176"/>
      <c r="J1" s="176"/>
      <c r="K1" s="177"/>
      <c r="L1" s="516"/>
      <c r="M1" s="48"/>
      <c r="N1" s="48"/>
      <c r="O1" s="48"/>
      <c r="P1" s="48"/>
      <c r="Q1" s="48"/>
      <c r="R1" s="48"/>
      <c r="S1" s="48"/>
      <c r="T1" s="48"/>
      <c r="U1" s="48"/>
      <c r="V1" s="48"/>
      <c r="W1" s="48"/>
      <c r="X1" s="48"/>
      <c r="Y1" s="48"/>
      <c r="Z1" s="48"/>
    </row>
    <row r="2" spans="1:26" ht="104.25" customHeight="1" x14ac:dyDescent="0.6">
      <c r="A2" s="199"/>
      <c r="B2" s="203"/>
      <c r="C2" s="204"/>
      <c r="D2" s="178"/>
      <c r="E2" s="659" t="s">
        <v>583</v>
      </c>
      <c r="F2" s="660"/>
      <c r="G2" s="660"/>
      <c r="H2" s="660"/>
      <c r="I2" s="660"/>
      <c r="J2" s="660"/>
      <c r="K2" s="179"/>
      <c r="L2" s="518"/>
      <c r="M2" s="144"/>
      <c r="N2" s="48"/>
      <c r="O2" s="48"/>
      <c r="P2" s="48"/>
      <c r="Q2" s="48"/>
      <c r="R2" s="48"/>
      <c r="S2" s="48"/>
      <c r="T2" s="48"/>
      <c r="U2" s="48"/>
      <c r="V2" s="48"/>
      <c r="W2" s="48"/>
      <c r="X2" s="48"/>
      <c r="Y2" s="48"/>
      <c r="Z2" s="48"/>
    </row>
    <row r="3" spans="1:26" ht="24" customHeight="1" x14ac:dyDescent="0.6">
      <c r="A3" s="199"/>
      <c r="B3" s="203"/>
      <c r="C3" s="661" t="s">
        <v>682</v>
      </c>
      <c r="D3" s="649"/>
      <c r="E3" s="649"/>
      <c r="F3" s="649"/>
      <c r="G3" s="649"/>
      <c r="H3" s="649"/>
      <c r="I3" s="649"/>
      <c r="J3" s="649"/>
      <c r="K3" s="76"/>
      <c r="L3" s="518"/>
      <c r="M3" s="144"/>
      <c r="N3" s="48"/>
      <c r="O3" s="48"/>
      <c r="P3" s="48"/>
      <c r="Q3" s="48"/>
      <c r="R3" s="48"/>
      <c r="S3" s="48"/>
      <c r="T3" s="48"/>
      <c r="U3" s="48"/>
      <c r="V3" s="48"/>
      <c r="W3" s="48"/>
      <c r="X3" s="48"/>
      <c r="Y3" s="48"/>
      <c r="Z3" s="48"/>
    </row>
    <row r="4" spans="1:26" ht="18" customHeight="1" x14ac:dyDescent="0.6">
      <c r="A4" s="11"/>
      <c r="B4" s="18"/>
      <c r="C4" s="662" t="s">
        <v>679</v>
      </c>
      <c r="D4" s="662"/>
      <c r="E4" s="662"/>
      <c r="F4" s="662"/>
      <c r="G4" s="662"/>
      <c r="H4" s="662"/>
      <c r="I4" s="662"/>
      <c r="J4" s="662"/>
      <c r="K4" s="76"/>
      <c r="L4" s="518"/>
      <c r="M4" s="206"/>
    </row>
    <row r="5" spans="1:26" ht="18" customHeight="1" x14ac:dyDescent="0.6">
      <c r="A5" s="11"/>
      <c r="B5" s="83"/>
      <c r="C5" s="218"/>
      <c r="D5" s="218"/>
      <c r="E5" s="218"/>
      <c r="F5" s="218"/>
      <c r="G5" s="218"/>
      <c r="H5" s="218"/>
      <c r="I5" s="218"/>
      <c r="J5" s="218"/>
      <c r="K5" s="76"/>
      <c r="L5" s="518"/>
      <c r="M5" s="206"/>
    </row>
    <row r="6" spans="1:26" ht="87" customHeight="1" x14ac:dyDescent="0.6">
      <c r="A6" s="199"/>
      <c r="B6" s="203"/>
      <c r="C6" s="671" t="s">
        <v>835</v>
      </c>
      <c r="D6" s="671"/>
      <c r="E6" s="671"/>
      <c r="F6" s="671"/>
      <c r="G6" s="671"/>
      <c r="H6" s="671"/>
      <c r="I6" s="671"/>
      <c r="J6" s="671"/>
      <c r="K6" s="76"/>
      <c r="L6" s="518"/>
      <c r="M6" s="144"/>
      <c r="N6" s="48"/>
      <c r="O6" s="48"/>
      <c r="P6" s="48"/>
      <c r="Q6" s="48"/>
      <c r="R6" s="48"/>
      <c r="S6" s="48"/>
      <c r="T6" s="48"/>
      <c r="U6" s="48"/>
      <c r="V6" s="48"/>
      <c r="W6" s="48"/>
      <c r="X6" s="48"/>
      <c r="Y6" s="48"/>
      <c r="Z6" s="48"/>
    </row>
    <row r="7" spans="1:26" ht="15.75" customHeight="1" x14ac:dyDescent="0.6">
      <c r="A7" s="199"/>
      <c r="B7" s="203"/>
      <c r="C7" s="181"/>
      <c r="D7" s="661" t="s">
        <v>557</v>
      </c>
      <c r="E7" s="661"/>
      <c r="F7" s="661"/>
      <c r="G7" s="661"/>
      <c r="H7" s="661"/>
      <c r="I7" s="661"/>
      <c r="J7" s="661"/>
      <c r="K7" s="182"/>
      <c r="L7" s="518"/>
      <c r="M7" s="48"/>
      <c r="N7" s="48"/>
      <c r="O7" s="48"/>
      <c r="P7" s="48"/>
      <c r="Q7" s="48"/>
      <c r="R7" s="48"/>
      <c r="S7" s="48"/>
      <c r="T7" s="48"/>
      <c r="U7" s="48"/>
      <c r="V7" s="48"/>
      <c r="W7" s="48"/>
      <c r="X7" s="48"/>
      <c r="Y7" s="48"/>
      <c r="Z7" s="48"/>
    </row>
    <row r="8" spans="1:26" ht="15.75" customHeight="1" x14ac:dyDescent="0.6">
      <c r="A8" s="199"/>
      <c r="B8" s="203"/>
      <c r="C8" s="675" t="s">
        <v>836</v>
      </c>
      <c r="D8" s="675"/>
      <c r="E8" s="675"/>
      <c r="F8" s="675"/>
      <c r="G8" s="675"/>
      <c r="H8" s="675"/>
      <c r="I8" s="675"/>
      <c r="J8" s="675"/>
      <c r="K8" s="182"/>
      <c r="L8" s="518"/>
      <c r="M8" s="48"/>
      <c r="N8" s="48"/>
      <c r="O8" s="48"/>
      <c r="P8" s="48"/>
      <c r="Q8" s="48"/>
      <c r="R8" s="48"/>
      <c r="S8" s="48"/>
      <c r="T8" s="48"/>
      <c r="U8" s="48"/>
      <c r="V8" s="48"/>
      <c r="W8" s="48"/>
      <c r="X8" s="48"/>
      <c r="Y8" s="48"/>
      <c r="Z8" s="48"/>
    </row>
    <row r="9" spans="1:26" ht="15.75" customHeight="1" x14ac:dyDescent="0.6">
      <c r="A9" s="199"/>
      <c r="B9" s="203"/>
      <c r="C9" s="676" t="s">
        <v>558</v>
      </c>
      <c r="D9" s="676"/>
      <c r="E9" s="676"/>
      <c r="F9" s="676"/>
      <c r="G9" s="676"/>
      <c r="H9" s="676"/>
      <c r="I9" s="676"/>
      <c r="J9" s="676"/>
      <c r="K9" s="182"/>
      <c r="L9" s="518"/>
      <c r="M9" s="48"/>
      <c r="N9" s="48"/>
      <c r="O9" s="48"/>
      <c r="P9" s="48"/>
      <c r="Q9" s="48"/>
      <c r="R9" s="48"/>
      <c r="S9" s="48"/>
      <c r="T9" s="48"/>
      <c r="U9" s="48"/>
      <c r="V9" s="48"/>
      <c r="W9" s="48"/>
      <c r="X9" s="48"/>
      <c r="Y9" s="48"/>
      <c r="Z9" s="48"/>
    </row>
    <row r="10" spans="1:26" ht="15.75" customHeight="1" x14ac:dyDescent="0.6">
      <c r="A10" s="199"/>
      <c r="B10" s="203"/>
      <c r="C10" s="648" t="s">
        <v>819</v>
      </c>
      <c r="D10" s="649"/>
      <c r="E10" s="649"/>
      <c r="F10" s="649"/>
      <c r="G10" s="649"/>
      <c r="H10" s="649"/>
      <c r="I10" s="649"/>
      <c r="J10" s="649"/>
      <c r="K10" s="182"/>
      <c r="L10" s="518"/>
      <c r="M10" s="48"/>
      <c r="N10" s="48"/>
      <c r="O10" s="48"/>
      <c r="P10" s="48"/>
      <c r="Q10" s="48"/>
      <c r="R10" s="48"/>
      <c r="S10" s="48"/>
      <c r="T10" s="48"/>
      <c r="U10" s="48"/>
      <c r="V10" s="48"/>
      <c r="W10" s="48"/>
      <c r="X10" s="48"/>
      <c r="Y10" s="48"/>
      <c r="Z10" s="48"/>
    </row>
    <row r="11" spans="1:26" ht="15.75" customHeight="1" thickBot="1" x14ac:dyDescent="0.65">
      <c r="A11" s="199"/>
      <c r="B11" s="203"/>
      <c r="C11" s="181"/>
      <c r="D11" s="181"/>
      <c r="E11" s="181"/>
      <c r="F11" s="181"/>
      <c r="G11" s="181"/>
      <c r="H11" s="181"/>
      <c r="I11" s="181"/>
      <c r="J11" s="181"/>
      <c r="K11" s="182"/>
      <c r="L11" s="518"/>
      <c r="M11" s="48"/>
      <c r="N11" s="48"/>
      <c r="O11" s="48"/>
      <c r="P11" s="48"/>
      <c r="Q11" s="48"/>
      <c r="R11" s="48"/>
      <c r="S11" s="48"/>
      <c r="T11" s="48"/>
      <c r="U11" s="48"/>
      <c r="V11" s="48"/>
      <c r="W11" s="48"/>
      <c r="X11" s="48"/>
      <c r="Y11" s="48"/>
      <c r="Z11" s="48"/>
    </row>
    <row r="12" spans="1:26" ht="32.1" customHeight="1" thickBot="1" x14ac:dyDescent="0.95">
      <c r="A12" s="199"/>
      <c r="B12" s="203"/>
      <c r="C12" s="98" t="s">
        <v>680</v>
      </c>
      <c r="D12" s="653" t="s">
        <v>584</v>
      </c>
      <c r="E12" s="654"/>
      <c r="F12" s="654"/>
      <c r="G12" s="654"/>
      <c r="H12" s="654"/>
      <c r="I12" s="654"/>
      <c r="J12" s="655"/>
      <c r="K12" s="182"/>
      <c r="L12" s="518"/>
      <c r="M12" s="48"/>
      <c r="N12" s="48"/>
      <c r="O12" s="48"/>
      <c r="P12" s="48"/>
      <c r="Q12" s="48"/>
      <c r="R12" s="48"/>
      <c r="S12" s="48"/>
      <c r="T12" s="48"/>
      <c r="U12" s="48"/>
      <c r="V12" s="48"/>
      <c r="W12" s="48"/>
      <c r="X12" s="48"/>
      <c r="Y12" s="48"/>
      <c r="Z12" s="48"/>
    </row>
    <row r="13" spans="1:26" ht="20.85" customHeight="1" thickBot="1" x14ac:dyDescent="0.65">
      <c r="A13" s="199"/>
      <c r="B13" s="203"/>
      <c r="C13" s="202" t="s">
        <v>808</v>
      </c>
      <c r="D13" s="663" t="s">
        <v>802</v>
      </c>
      <c r="E13" s="664"/>
      <c r="F13" s="664"/>
      <c r="G13" s="664"/>
      <c r="H13" s="664"/>
      <c r="I13" s="658"/>
      <c r="J13" s="424"/>
      <c r="K13" s="182"/>
      <c r="L13" s="518"/>
      <c r="M13" s="48"/>
      <c r="N13" s="48"/>
      <c r="P13" s="48"/>
      <c r="Q13" s="48"/>
      <c r="R13" s="48"/>
      <c r="S13" s="48"/>
      <c r="T13" s="48"/>
      <c r="U13" s="48"/>
      <c r="V13" s="48"/>
      <c r="W13" s="48"/>
      <c r="X13" s="48"/>
      <c r="Y13" s="48"/>
      <c r="Z13" s="48"/>
    </row>
    <row r="14" spans="1:26" ht="20.85" customHeight="1" thickBot="1" x14ac:dyDescent="0.65">
      <c r="A14" s="199"/>
      <c r="B14" s="203"/>
      <c r="C14" s="202" t="s">
        <v>809</v>
      </c>
      <c r="D14" s="663" t="s">
        <v>816</v>
      </c>
      <c r="E14" s="664"/>
      <c r="F14" s="664"/>
      <c r="G14" s="664"/>
      <c r="H14" s="664"/>
      <c r="I14" s="658"/>
      <c r="J14" s="424"/>
      <c r="K14" s="182"/>
      <c r="L14" s="518"/>
      <c r="M14" s="48"/>
      <c r="N14" s="48"/>
      <c r="O14" s="48"/>
      <c r="P14" s="48"/>
      <c r="Q14" s="48"/>
      <c r="R14" s="48"/>
      <c r="S14" s="48"/>
      <c r="T14" s="48"/>
      <c r="U14" s="48"/>
      <c r="V14" s="48"/>
      <c r="W14" s="48"/>
      <c r="X14" s="48"/>
      <c r="Y14" s="48"/>
      <c r="Z14" s="48"/>
    </row>
    <row r="15" spans="1:26" s="5" customFormat="1" ht="39.4" customHeight="1" thickBot="1" x14ac:dyDescent="0.65">
      <c r="A15" s="429"/>
      <c r="B15" s="430"/>
      <c r="C15" s="431" t="s">
        <v>810</v>
      </c>
      <c r="D15" s="665" t="s">
        <v>822</v>
      </c>
      <c r="E15" s="666"/>
      <c r="F15" s="666"/>
      <c r="G15" s="666"/>
      <c r="H15" s="666"/>
      <c r="I15" s="667"/>
      <c r="J15" s="422"/>
      <c r="K15" s="432"/>
      <c r="L15" s="518"/>
      <c r="M15" s="151"/>
      <c r="N15" s="151"/>
      <c r="O15" s="151"/>
      <c r="P15" s="151"/>
      <c r="Q15" s="151"/>
      <c r="R15" s="151"/>
      <c r="S15" s="151"/>
      <c r="T15" s="151"/>
      <c r="U15" s="151"/>
      <c r="V15" s="151"/>
      <c r="W15" s="151"/>
      <c r="X15" s="151"/>
      <c r="Y15" s="151"/>
      <c r="Z15" s="151"/>
    </row>
    <row r="16" spans="1:26" ht="20.85" customHeight="1" thickBot="1" x14ac:dyDescent="0.65">
      <c r="A16" s="199"/>
      <c r="B16" s="203"/>
      <c r="C16" s="421" t="s">
        <v>811</v>
      </c>
      <c r="D16" s="663" t="s">
        <v>818</v>
      </c>
      <c r="E16" s="664"/>
      <c r="F16" s="664"/>
      <c r="G16" s="664"/>
      <c r="H16" s="664"/>
      <c r="I16" s="658"/>
      <c r="J16" s="425" t="s">
        <v>337</v>
      </c>
      <c r="K16" s="182"/>
      <c r="L16" s="518"/>
      <c r="M16" s="48"/>
      <c r="N16" s="48"/>
      <c r="O16" s="48"/>
      <c r="P16" s="48"/>
      <c r="Q16" s="48"/>
      <c r="R16" s="48"/>
      <c r="S16" s="48"/>
      <c r="T16" s="48"/>
      <c r="U16" s="48"/>
      <c r="V16" s="48"/>
      <c r="W16" s="48"/>
      <c r="X16" s="48"/>
      <c r="Y16" s="48"/>
      <c r="Z16" s="48"/>
    </row>
    <row r="17" spans="1:26" ht="20.85" customHeight="1" thickBot="1" x14ac:dyDescent="0.65">
      <c r="A17" s="199"/>
      <c r="B17" s="203"/>
      <c r="C17" s="420" t="s">
        <v>815</v>
      </c>
      <c r="D17" s="668" t="s">
        <v>817</v>
      </c>
      <c r="E17" s="669"/>
      <c r="F17" s="669"/>
      <c r="G17" s="669"/>
      <c r="H17" s="669"/>
      <c r="I17" s="670"/>
      <c r="J17" s="422"/>
      <c r="K17" s="182"/>
      <c r="L17" s="518"/>
      <c r="M17" s="48"/>
      <c r="N17" s="48"/>
      <c r="O17" s="48"/>
      <c r="P17" s="48"/>
      <c r="Q17" s="439"/>
      <c r="R17" s="48"/>
      <c r="S17" s="48"/>
      <c r="T17" s="48"/>
      <c r="U17" s="48"/>
      <c r="V17" s="48"/>
      <c r="W17" s="48"/>
      <c r="X17" s="48"/>
      <c r="Y17" s="48"/>
      <c r="Z17" s="48"/>
    </row>
    <row r="18" spans="1:26" ht="20.85" customHeight="1" thickBot="1" x14ac:dyDescent="0.65">
      <c r="A18" s="199"/>
      <c r="B18" s="203"/>
      <c r="C18" s="420" t="s">
        <v>820</v>
      </c>
      <c r="D18" s="650" t="s">
        <v>821</v>
      </c>
      <c r="E18" s="651"/>
      <c r="F18" s="651"/>
      <c r="G18" s="651"/>
      <c r="H18" s="651"/>
      <c r="I18" s="652"/>
      <c r="J18" s="422"/>
      <c r="K18" s="182"/>
      <c r="L18" s="518"/>
      <c r="M18" s="48"/>
      <c r="N18" s="46"/>
      <c r="O18" s="46"/>
      <c r="P18" s="46"/>
      <c r="Q18" s="48"/>
      <c r="R18" s="48"/>
      <c r="S18" s="48"/>
      <c r="T18" s="48"/>
      <c r="U18" s="48"/>
      <c r="V18" s="48"/>
      <c r="W18" s="48"/>
      <c r="X18" s="48"/>
      <c r="Y18" s="48"/>
      <c r="Z18" s="48"/>
    </row>
    <row r="19" spans="1:26" ht="17.649999999999999" thickBot="1" x14ac:dyDescent="0.65">
      <c r="A19" s="199"/>
      <c r="B19" s="181"/>
      <c r="C19" s="181"/>
      <c r="D19" s="181"/>
      <c r="E19" s="181"/>
      <c r="F19" s="181"/>
      <c r="G19" s="181"/>
      <c r="H19" s="181"/>
      <c r="I19" s="181"/>
      <c r="J19" s="181"/>
      <c r="K19" s="182"/>
      <c r="L19" s="518"/>
      <c r="M19" s="48"/>
      <c r="N19" s="48"/>
      <c r="O19" s="48"/>
      <c r="P19" s="48"/>
      <c r="Q19" s="48"/>
      <c r="R19" s="48"/>
      <c r="S19" s="48"/>
      <c r="T19" s="48"/>
      <c r="U19" s="48"/>
      <c r="V19" s="48"/>
      <c r="W19" s="48"/>
      <c r="X19" s="48"/>
      <c r="Y19" s="48"/>
      <c r="Z19" s="48"/>
    </row>
    <row r="20" spans="1:26" ht="32.1" customHeight="1" thickBot="1" x14ac:dyDescent="0.95">
      <c r="A20" s="199"/>
      <c r="B20" s="203"/>
      <c r="C20" s="98" t="s">
        <v>681</v>
      </c>
      <c r="D20" s="653" t="s">
        <v>807</v>
      </c>
      <c r="E20" s="654"/>
      <c r="F20" s="654"/>
      <c r="G20" s="654"/>
      <c r="H20" s="654"/>
      <c r="I20" s="654"/>
      <c r="J20" s="655"/>
      <c r="K20" s="182"/>
      <c r="L20" s="518"/>
      <c r="M20" s="48"/>
      <c r="N20" s="48"/>
      <c r="O20" s="48"/>
      <c r="P20" s="48"/>
      <c r="Q20" s="48"/>
      <c r="R20" s="48"/>
      <c r="S20" s="48"/>
      <c r="T20" s="48"/>
      <c r="U20" s="48"/>
      <c r="V20" s="48"/>
      <c r="W20" s="48"/>
      <c r="X20" s="48"/>
      <c r="Y20" s="48"/>
      <c r="Z20" s="48"/>
    </row>
    <row r="21" spans="1:26" ht="20.85" customHeight="1" thickBot="1" x14ac:dyDescent="0.65">
      <c r="A21" s="199"/>
      <c r="B21" s="203"/>
      <c r="C21" s="202" t="s">
        <v>812</v>
      </c>
      <c r="D21" s="663" t="s">
        <v>803</v>
      </c>
      <c r="E21" s="664"/>
      <c r="F21" s="658"/>
      <c r="G21" s="423"/>
      <c r="H21" s="657" t="s">
        <v>805</v>
      </c>
      <c r="I21" s="658"/>
      <c r="J21" s="424"/>
      <c r="K21" s="182"/>
      <c r="L21" s="518"/>
      <c r="M21" s="48"/>
      <c r="N21" s="48"/>
      <c r="O21" s="48"/>
      <c r="P21" s="48"/>
      <c r="Q21" s="48"/>
      <c r="R21" s="48"/>
      <c r="S21" s="439"/>
      <c r="T21" s="48"/>
      <c r="U21" s="48"/>
      <c r="V21" s="48"/>
      <c r="W21" s="48"/>
      <c r="X21" s="48"/>
      <c r="Y21" s="48"/>
      <c r="Z21" s="48"/>
    </row>
    <row r="22" spans="1:26" ht="20.85" customHeight="1" thickBot="1" x14ac:dyDescent="0.65">
      <c r="A22" s="199"/>
      <c r="B22" s="203"/>
      <c r="C22" s="202" t="s">
        <v>813</v>
      </c>
      <c r="D22" s="650" t="s">
        <v>804</v>
      </c>
      <c r="E22" s="651"/>
      <c r="F22" s="652"/>
      <c r="G22" s="426"/>
      <c r="H22" s="656" t="s">
        <v>806</v>
      </c>
      <c r="I22" s="652"/>
      <c r="J22" s="427"/>
      <c r="K22" s="182"/>
      <c r="L22" s="518"/>
      <c r="M22" s="48"/>
      <c r="N22" s="48"/>
      <c r="O22" s="48"/>
      <c r="P22" s="48"/>
      <c r="Q22" s="48"/>
      <c r="R22" s="48"/>
      <c r="S22" s="48"/>
      <c r="T22" s="48"/>
      <c r="U22" s="48"/>
      <c r="V22" s="48"/>
      <c r="W22" s="48"/>
      <c r="X22" s="48"/>
      <c r="Y22" s="48"/>
      <c r="Z22" s="48"/>
    </row>
    <row r="23" spans="1:26" ht="17.649999999999999" thickBot="1" x14ac:dyDescent="0.65">
      <c r="A23" s="199"/>
      <c r="B23" s="181"/>
      <c r="C23" s="181"/>
      <c r="D23" s="181"/>
      <c r="E23" s="181"/>
      <c r="F23" s="181"/>
      <c r="G23" s="181"/>
      <c r="H23" s="181"/>
      <c r="I23" s="181"/>
      <c r="J23" s="181"/>
      <c r="K23" s="182"/>
      <c r="L23" s="518"/>
      <c r="M23" s="48"/>
      <c r="N23" s="48"/>
      <c r="O23" s="48"/>
      <c r="P23" s="48"/>
      <c r="Q23" s="48"/>
      <c r="R23" s="48"/>
      <c r="S23" s="48"/>
      <c r="T23" s="48"/>
      <c r="U23" s="48"/>
      <c r="V23" s="48"/>
      <c r="W23" s="48"/>
      <c r="X23" s="48"/>
      <c r="Y23" s="48"/>
      <c r="Z23" s="48"/>
    </row>
    <row r="24" spans="1:26" ht="62.25" customHeight="1" thickBot="1" x14ac:dyDescent="0.65">
      <c r="A24" s="199"/>
      <c r="B24" s="181"/>
      <c r="C24" s="428" t="s">
        <v>579</v>
      </c>
      <c r="D24" s="672"/>
      <c r="E24" s="673"/>
      <c r="F24" s="673"/>
      <c r="G24" s="673"/>
      <c r="H24" s="673"/>
      <c r="I24" s="673"/>
      <c r="J24" s="674"/>
      <c r="K24" s="182"/>
      <c r="L24" s="518"/>
      <c r="M24" s="48"/>
      <c r="N24" s="48"/>
      <c r="O24" s="48"/>
      <c r="P24" s="48"/>
      <c r="Q24" s="48"/>
      <c r="R24" s="48"/>
      <c r="S24" s="48"/>
      <c r="T24" s="48"/>
      <c r="U24" s="48"/>
      <c r="V24" s="48"/>
      <c r="W24" s="48"/>
      <c r="X24" s="48"/>
      <c r="Y24" s="48"/>
      <c r="Z24" s="48"/>
    </row>
    <row r="25" spans="1:26" ht="17.25" x14ac:dyDescent="0.6">
      <c r="A25" s="199"/>
      <c r="B25" s="181"/>
      <c r="C25" s="181"/>
      <c r="E25" s="181"/>
      <c r="F25" s="181"/>
      <c r="G25" s="181"/>
      <c r="H25" s="181"/>
      <c r="I25" s="181"/>
      <c r="J25" s="181"/>
      <c r="K25" s="182"/>
      <c r="L25" s="518"/>
      <c r="M25" s="48"/>
      <c r="N25" s="48"/>
      <c r="O25" s="48"/>
      <c r="P25" s="48"/>
      <c r="Q25" s="48"/>
      <c r="R25" s="48"/>
      <c r="S25" s="48"/>
      <c r="T25" s="48"/>
      <c r="U25" s="48"/>
      <c r="V25" s="48"/>
      <c r="W25" s="48"/>
      <c r="X25" s="48"/>
      <c r="Y25" s="48"/>
      <c r="Z25" s="48"/>
    </row>
    <row r="26" spans="1:26" ht="15.75" customHeight="1" thickBot="1" x14ac:dyDescent="0.65">
      <c r="A26" s="200"/>
      <c r="B26" s="198"/>
      <c r="C26" s="186"/>
      <c r="D26" s="186"/>
      <c r="E26" s="186"/>
      <c r="F26" s="186"/>
      <c r="G26" s="186"/>
      <c r="H26" s="186"/>
      <c r="I26" s="186"/>
      <c r="J26" s="186"/>
      <c r="K26" s="186"/>
      <c r="L26" s="519"/>
      <c r="M26" s="48"/>
      <c r="N26" s="48"/>
      <c r="O26" s="48"/>
      <c r="P26" s="48"/>
      <c r="Q26" s="48"/>
      <c r="R26" s="48"/>
      <c r="S26" s="48"/>
      <c r="T26" s="48"/>
      <c r="U26" s="48"/>
      <c r="V26" s="48"/>
      <c r="W26" s="48"/>
      <c r="X26" s="48"/>
      <c r="Y26" s="48"/>
      <c r="Z26" s="48"/>
    </row>
    <row r="27" spans="1:26" ht="15.75" customHeight="1" x14ac:dyDescent="0.6">
      <c r="A27" s="48"/>
      <c r="B27" s="46"/>
      <c r="C27" s="46"/>
      <c r="D27" s="48"/>
      <c r="E27" s="48"/>
      <c r="F27" s="48"/>
      <c r="G27" s="48"/>
      <c r="H27" s="48"/>
      <c r="I27" s="48"/>
      <c r="J27" s="48"/>
      <c r="K27" s="46"/>
      <c r="L27" s="48"/>
      <c r="M27" s="48"/>
      <c r="N27" s="48"/>
      <c r="O27" s="48"/>
      <c r="P27" s="48"/>
      <c r="Q27" s="48"/>
      <c r="R27" s="48"/>
      <c r="S27" s="48"/>
      <c r="T27" s="48"/>
      <c r="U27" s="48"/>
      <c r="V27" s="48"/>
      <c r="W27" s="48"/>
      <c r="X27" s="48"/>
      <c r="Y27" s="48"/>
      <c r="Z27" s="48"/>
    </row>
  </sheetData>
  <mergeCells count="22">
    <mergeCell ref="L1:L26"/>
    <mergeCell ref="E2:J2"/>
    <mergeCell ref="C3:J3"/>
    <mergeCell ref="C4:J4"/>
    <mergeCell ref="D7:J7"/>
    <mergeCell ref="D12:J12"/>
    <mergeCell ref="D13:I13"/>
    <mergeCell ref="D14:I14"/>
    <mergeCell ref="D15:I15"/>
    <mergeCell ref="D17:I17"/>
    <mergeCell ref="C6:J6"/>
    <mergeCell ref="D16:I16"/>
    <mergeCell ref="D21:F21"/>
    <mergeCell ref="D24:J24"/>
    <mergeCell ref="C8:J8"/>
    <mergeCell ref="C9:J9"/>
    <mergeCell ref="C10:J10"/>
    <mergeCell ref="D18:I18"/>
    <mergeCell ref="D20:J20"/>
    <mergeCell ref="H22:I22"/>
    <mergeCell ref="H21:I21"/>
    <mergeCell ref="D22:F22"/>
  </mergeCells>
  <hyperlinks>
    <hyperlink ref="C10" r:id="rId1" xr:uid="{C10E3DDE-CA67-41AB-90D1-98DE98BF1CE5}"/>
  </hyperlinks>
  <pageMargins left="0.7" right="0.7" top="0.75" bottom="0.75" header="0.3" footer="0.3"/>
  <pageSetup scale="5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xr:uid="{03B19519-CA30-486D-B858-B4DD77316FB3}">
          <x14:formula1>
            <xm:f>'Dropdown menus'!$L$1:$L$3</xm:f>
          </x14:formula1>
          <xm:sqref>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19BF-2A1E-4EFF-A18C-FFB809FA36B1}">
  <sheetPr>
    <pageSetUpPr fitToPage="1"/>
  </sheetPr>
  <dimension ref="A1:AC903"/>
  <sheetViews>
    <sheetView zoomScale="90" zoomScaleNormal="90" zoomScaleSheetLayoutView="80" workbookViewId="0">
      <selection activeCell="C7" sqref="C7:AA7"/>
    </sheetView>
  </sheetViews>
  <sheetFormatPr defaultRowHeight="17.25" x14ac:dyDescent="0.6"/>
  <cols>
    <col min="1" max="1" width="1.88671875" style="55" customWidth="1"/>
    <col min="2" max="2" width="2.109375" customWidth="1"/>
    <col min="4" max="4" width="10.44140625" customWidth="1"/>
    <col min="5" max="5" width="11.109375" customWidth="1"/>
    <col min="6" max="6" width="12.5546875" customWidth="1"/>
    <col min="20" max="20" width="9.33203125" customWidth="1"/>
    <col min="22" max="22" width="10.33203125" customWidth="1"/>
    <col min="23" max="23" width="10.77734375" customWidth="1"/>
    <col min="24" max="24" width="13.44140625" customWidth="1"/>
    <col min="25" max="25" width="10.77734375" customWidth="1"/>
    <col min="27" max="27" width="13.6640625" customWidth="1"/>
    <col min="28" max="28" width="2.109375" customWidth="1"/>
    <col min="29" max="29" width="1.6640625" style="55" customWidth="1"/>
    <col min="30" max="45" width="8.88671875" customWidth="1"/>
    <col min="46" max="46" width="14.5546875" customWidth="1"/>
    <col min="47" max="47" width="11.5546875" customWidth="1"/>
    <col min="48" max="48" width="12.109375" customWidth="1"/>
  </cols>
  <sheetData>
    <row r="1" spans="1:29" s="55" customFormat="1" ht="14.25" customHeight="1" thickBot="1" x14ac:dyDescent="0.65">
      <c r="A1" s="678"/>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80"/>
      <c r="AC1" s="237"/>
    </row>
    <row r="2" spans="1:29" s="55" customFormat="1" ht="99.75" customHeight="1" x14ac:dyDescent="0.6">
      <c r="A2" s="240"/>
      <c r="B2" s="116"/>
      <c r="C2" s="681" t="s">
        <v>676</v>
      </c>
      <c r="D2" s="681"/>
      <c r="E2" s="681"/>
      <c r="F2" s="681"/>
      <c r="G2" s="681"/>
      <c r="H2" s="681"/>
      <c r="I2" s="681"/>
      <c r="J2" s="681"/>
      <c r="K2" s="681"/>
      <c r="L2" s="681"/>
      <c r="M2" s="681"/>
      <c r="N2" s="681"/>
      <c r="O2" s="681"/>
      <c r="P2" s="681"/>
      <c r="Q2" s="681"/>
      <c r="R2" s="681"/>
      <c r="S2" s="681"/>
      <c r="T2" s="681"/>
      <c r="U2" s="681"/>
      <c r="V2" s="681"/>
      <c r="W2" s="681"/>
      <c r="X2" s="681"/>
      <c r="Y2" s="681"/>
      <c r="Z2" s="681"/>
      <c r="AA2" s="681"/>
      <c r="AB2" s="238"/>
      <c r="AC2" s="239"/>
    </row>
    <row r="3" spans="1:29" s="55" customFormat="1" ht="6" customHeight="1" x14ac:dyDescent="0.6">
      <c r="A3" s="240"/>
      <c r="B3" s="234"/>
      <c r="C3" s="99"/>
      <c r="D3" s="99"/>
      <c r="E3" s="99"/>
      <c r="F3" s="99"/>
      <c r="G3" s="99"/>
      <c r="H3" s="99"/>
      <c r="I3" s="100"/>
      <c r="J3" s="100"/>
      <c r="K3" s="100"/>
      <c r="L3" s="100"/>
      <c r="M3" s="100"/>
      <c r="N3" s="100"/>
      <c r="O3" s="100"/>
      <c r="P3" s="100"/>
      <c r="Q3" s="100"/>
      <c r="R3" s="100"/>
      <c r="S3" s="100"/>
      <c r="T3" s="53"/>
      <c r="U3" s="101"/>
      <c r="V3" s="102"/>
      <c r="W3" s="103"/>
      <c r="X3" s="103"/>
      <c r="Y3" s="103"/>
      <c r="Z3" s="101"/>
      <c r="AA3" s="104"/>
      <c r="AB3" s="236"/>
      <c r="AC3" s="239"/>
    </row>
    <row r="4" spans="1:29" s="310" customFormat="1" ht="35.450000000000003" customHeight="1" x14ac:dyDescent="0.75">
      <c r="A4" s="306"/>
      <c r="B4" s="307"/>
      <c r="C4" s="699" t="s">
        <v>686</v>
      </c>
      <c r="D4" s="699"/>
      <c r="E4" s="699"/>
      <c r="F4" s="699"/>
      <c r="G4" s="699"/>
      <c r="H4" s="699"/>
      <c r="I4" s="699"/>
      <c r="J4" s="699"/>
      <c r="K4" s="699"/>
      <c r="L4" s="699"/>
      <c r="M4" s="699"/>
      <c r="N4" s="699"/>
      <c r="O4" s="699"/>
      <c r="P4" s="699"/>
      <c r="Q4" s="699"/>
      <c r="R4" s="699"/>
      <c r="S4" s="699"/>
      <c r="T4" s="699"/>
      <c r="U4" s="699"/>
      <c r="V4" s="699"/>
      <c r="W4" s="699"/>
      <c r="X4" s="699"/>
      <c r="Y4" s="699"/>
      <c r="Z4" s="699"/>
      <c r="AA4" s="699"/>
      <c r="AB4" s="308"/>
      <c r="AC4" s="309"/>
    </row>
    <row r="5" spans="1:29" s="188" customFormat="1" ht="26.1" customHeight="1" x14ac:dyDescent="0.55000000000000004">
      <c r="A5" s="240"/>
      <c r="B5" s="235"/>
      <c r="C5" s="677" t="s">
        <v>690</v>
      </c>
      <c r="D5" s="677"/>
      <c r="E5" s="677"/>
      <c r="F5" s="677"/>
      <c r="G5" s="677"/>
      <c r="H5" s="677"/>
      <c r="I5" s="677"/>
      <c r="J5" s="677"/>
      <c r="K5" s="677"/>
      <c r="L5" s="677"/>
      <c r="M5" s="677"/>
      <c r="N5" s="677"/>
      <c r="O5" s="677"/>
      <c r="P5" s="677"/>
      <c r="Q5" s="677"/>
      <c r="R5" s="677"/>
      <c r="S5" s="677"/>
      <c r="T5" s="677"/>
      <c r="U5" s="677"/>
      <c r="V5" s="677"/>
      <c r="W5" s="677"/>
      <c r="X5" s="677"/>
      <c r="Y5" s="677"/>
      <c r="Z5" s="677"/>
      <c r="AA5" s="677"/>
      <c r="AB5" s="311"/>
      <c r="AC5" s="239"/>
    </row>
    <row r="6" spans="1:29" s="188" customFormat="1" ht="15.6" customHeight="1" x14ac:dyDescent="0.55000000000000004">
      <c r="A6" s="240"/>
      <c r="B6" s="235"/>
      <c r="C6" s="251"/>
      <c r="D6" s="274"/>
      <c r="E6" s="274"/>
      <c r="F6" s="274"/>
      <c r="G6" s="274"/>
      <c r="H6" s="274"/>
      <c r="I6" s="274"/>
      <c r="J6" s="274"/>
      <c r="K6" s="274"/>
      <c r="L6" s="274"/>
      <c r="M6" s="274"/>
      <c r="N6" s="274"/>
      <c r="O6" s="274"/>
      <c r="P6" s="274"/>
      <c r="Q6" s="274"/>
      <c r="R6" s="274"/>
      <c r="S6" s="274"/>
      <c r="T6" s="274"/>
      <c r="U6" s="274"/>
      <c r="V6" s="274"/>
      <c r="W6" s="274"/>
      <c r="X6" s="274"/>
      <c r="Y6" s="274"/>
      <c r="Z6" s="274"/>
      <c r="AA6" s="274"/>
      <c r="AB6" s="236"/>
      <c r="AC6" s="239"/>
    </row>
    <row r="7" spans="1:29" s="188" customFormat="1" ht="225" customHeight="1" x14ac:dyDescent="0.55000000000000004">
      <c r="A7" s="240"/>
      <c r="B7" s="235"/>
      <c r="C7" s="697" t="s">
        <v>689</v>
      </c>
      <c r="D7" s="698"/>
      <c r="E7" s="698"/>
      <c r="F7" s="698"/>
      <c r="G7" s="698"/>
      <c r="H7" s="698"/>
      <c r="I7" s="698"/>
      <c r="J7" s="698"/>
      <c r="K7" s="698"/>
      <c r="L7" s="698"/>
      <c r="M7" s="698"/>
      <c r="N7" s="698"/>
      <c r="O7" s="698"/>
      <c r="P7" s="698"/>
      <c r="Q7" s="698"/>
      <c r="R7" s="698"/>
      <c r="S7" s="698"/>
      <c r="T7" s="698"/>
      <c r="U7" s="698"/>
      <c r="V7" s="698"/>
      <c r="W7" s="698"/>
      <c r="X7" s="698"/>
      <c r="Y7" s="698"/>
      <c r="Z7" s="698"/>
      <c r="AA7" s="698"/>
      <c r="AB7" s="236"/>
      <c r="AC7" s="239"/>
    </row>
    <row r="8" spans="1:29" s="56" customFormat="1" ht="35.450000000000003" customHeight="1" x14ac:dyDescent="0.4">
      <c r="A8" s="240"/>
      <c r="B8" s="115"/>
      <c r="C8" s="696" t="s">
        <v>679</v>
      </c>
      <c r="D8" s="696"/>
      <c r="E8" s="696"/>
      <c r="F8" s="696"/>
      <c r="G8" s="696"/>
      <c r="H8" s="696"/>
      <c r="I8" s="696"/>
      <c r="J8" s="696"/>
      <c r="K8" s="696"/>
      <c r="L8" s="696"/>
      <c r="M8" s="696"/>
      <c r="N8" s="696"/>
      <c r="O8" s="696"/>
      <c r="P8" s="696"/>
      <c r="Q8" s="696"/>
      <c r="R8" s="696"/>
      <c r="S8" s="696"/>
      <c r="T8" s="696"/>
      <c r="U8" s="696"/>
      <c r="V8" s="696"/>
      <c r="W8" s="696"/>
      <c r="X8" s="696"/>
      <c r="Y8" s="696"/>
      <c r="Z8" s="696"/>
      <c r="AA8" s="696"/>
      <c r="AB8" s="246"/>
      <c r="AC8" s="239"/>
    </row>
    <row r="9" spans="1:29" s="56" customFormat="1" ht="5.0999999999999996" customHeight="1" thickBot="1" x14ac:dyDescent="0.45">
      <c r="A9" s="240"/>
      <c r="B9" s="115"/>
      <c r="C9" s="243"/>
      <c r="D9" s="244"/>
      <c r="E9" s="244"/>
      <c r="F9" s="244"/>
      <c r="G9" s="244"/>
      <c r="H9" s="244"/>
      <c r="I9" s="244"/>
      <c r="J9" s="244"/>
      <c r="K9" s="245"/>
      <c r="L9" s="245"/>
      <c r="M9" s="245"/>
      <c r="N9" s="245"/>
      <c r="O9" s="245"/>
      <c r="P9" s="245"/>
      <c r="Q9" s="245"/>
      <c r="R9" s="245"/>
      <c r="S9" s="245"/>
      <c r="T9" s="245"/>
      <c r="U9" s="245"/>
      <c r="V9" s="245"/>
      <c r="W9" s="245"/>
      <c r="X9" s="245"/>
      <c r="Y9" s="245"/>
      <c r="Z9" s="99"/>
      <c r="AA9" s="187"/>
      <c r="AB9" s="246"/>
      <c r="AC9" s="239"/>
    </row>
    <row r="10" spans="1:29" ht="20.65" x14ac:dyDescent="0.4">
      <c r="A10" s="240"/>
      <c r="B10" s="104"/>
      <c r="C10" s="682">
        <v>2.1</v>
      </c>
      <c r="D10" s="685" t="s">
        <v>616</v>
      </c>
      <c r="E10" s="685"/>
      <c r="F10" s="685"/>
      <c r="G10" s="685"/>
      <c r="H10" s="685"/>
      <c r="I10" s="685"/>
      <c r="J10" s="685"/>
      <c r="K10" s="685"/>
      <c r="L10" s="685"/>
      <c r="M10" s="685"/>
      <c r="N10" s="685"/>
      <c r="O10" s="685"/>
      <c r="P10" s="685"/>
      <c r="Q10" s="685"/>
      <c r="R10" s="685"/>
      <c r="S10" s="685"/>
      <c r="T10" s="685"/>
      <c r="U10" s="685"/>
      <c r="V10" s="685"/>
      <c r="W10" s="685"/>
      <c r="X10" s="685"/>
      <c r="Y10" s="685"/>
      <c r="Z10" s="685"/>
      <c r="AA10" s="686"/>
      <c r="AB10" s="236"/>
      <c r="AC10" s="239"/>
    </row>
    <row r="11" spans="1:29" x14ac:dyDescent="0.4">
      <c r="A11" s="240"/>
      <c r="B11" s="236"/>
      <c r="C11" s="683"/>
      <c r="D11" s="225" t="s">
        <v>431</v>
      </c>
      <c r="E11" s="687" t="s">
        <v>629</v>
      </c>
      <c r="F11" s="688"/>
      <c r="G11" s="689"/>
      <c r="H11" s="687" t="s">
        <v>630</v>
      </c>
      <c r="I11" s="688"/>
      <c r="J11" s="688"/>
      <c r="K11" s="688"/>
      <c r="L11" s="688"/>
      <c r="M11" s="688"/>
      <c r="N11" s="689"/>
      <c r="O11" s="687" t="s">
        <v>631</v>
      </c>
      <c r="P11" s="688"/>
      <c r="Q11" s="688"/>
      <c r="R11" s="688"/>
      <c r="S11" s="689"/>
      <c r="T11" s="214" t="s">
        <v>632</v>
      </c>
      <c r="U11" s="226" t="s">
        <v>633</v>
      </c>
      <c r="V11" s="227" t="s">
        <v>634</v>
      </c>
      <c r="W11" s="226" t="s">
        <v>635</v>
      </c>
      <c r="X11" s="226" t="s">
        <v>636</v>
      </c>
      <c r="Y11" s="247" t="s">
        <v>637</v>
      </c>
      <c r="Z11" s="247" t="s">
        <v>638</v>
      </c>
      <c r="AA11" s="242"/>
      <c r="AB11" s="236"/>
      <c r="AC11" s="239"/>
    </row>
    <row r="12" spans="1:29" ht="69" x14ac:dyDescent="0.4">
      <c r="A12" s="240"/>
      <c r="B12" s="236"/>
      <c r="C12" s="683"/>
      <c r="D12" s="228" t="s">
        <v>357</v>
      </c>
      <c r="E12" s="690" t="s">
        <v>282</v>
      </c>
      <c r="F12" s="690"/>
      <c r="G12" s="690"/>
      <c r="H12" s="700" t="s">
        <v>283</v>
      </c>
      <c r="I12" s="700"/>
      <c r="J12" s="700"/>
      <c r="K12" s="700"/>
      <c r="L12" s="700"/>
      <c r="M12" s="700"/>
      <c r="N12" s="700"/>
      <c r="O12" s="700" t="s">
        <v>284</v>
      </c>
      <c r="P12" s="700"/>
      <c r="Q12" s="700"/>
      <c r="R12" s="700"/>
      <c r="S12" s="700"/>
      <c r="T12" s="229" t="s">
        <v>400</v>
      </c>
      <c r="U12" s="229" t="s">
        <v>391</v>
      </c>
      <c r="V12" s="229" t="s">
        <v>392</v>
      </c>
      <c r="W12" s="229" t="s">
        <v>587</v>
      </c>
      <c r="X12" s="249" t="s">
        <v>646</v>
      </c>
      <c r="Y12" s="229" t="s">
        <v>588</v>
      </c>
      <c r="Z12" s="250" t="s">
        <v>618</v>
      </c>
      <c r="AA12" s="242"/>
      <c r="AB12" s="236"/>
      <c r="AC12" s="239"/>
    </row>
    <row r="13" spans="1:29" ht="30.6" customHeight="1" x14ac:dyDescent="0.4">
      <c r="A13" s="240"/>
      <c r="B13" s="236"/>
      <c r="C13" s="683"/>
      <c r="D13" s="231"/>
      <c r="E13" s="701" t="s">
        <v>337</v>
      </c>
      <c r="F13" s="702"/>
      <c r="G13" s="703"/>
      <c r="H13" s="704"/>
      <c r="I13" s="705"/>
      <c r="J13" s="705"/>
      <c r="K13" s="705"/>
      <c r="L13" s="705"/>
      <c r="M13" s="705"/>
      <c r="N13" s="706"/>
      <c r="O13" s="704"/>
      <c r="P13" s="705"/>
      <c r="Q13" s="705"/>
      <c r="R13" s="705"/>
      <c r="S13" s="706"/>
      <c r="T13" s="254"/>
      <c r="U13" s="254"/>
      <c r="V13" s="254"/>
      <c r="W13" s="232" t="s">
        <v>337</v>
      </c>
      <c r="X13" s="254"/>
      <c r="Y13" s="254"/>
      <c r="Z13" s="255" t="str">
        <f>IF(ISBLANK(Y13),"-",Y13/X13)</f>
        <v>-</v>
      </c>
      <c r="AA13" s="242"/>
      <c r="AB13" s="236"/>
      <c r="AC13" s="239"/>
    </row>
    <row r="14" spans="1:29" ht="17.25" customHeight="1" x14ac:dyDescent="0.4">
      <c r="A14" s="240"/>
      <c r="B14" s="104"/>
      <c r="C14" s="683"/>
      <c r="D14" s="707" t="s">
        <v>639</v>
      </c>
      <c r="E14" s="709" t="s">
        <v>615</v>
      </c>
      <c r="F14" s="710"/>
      <c r="G14" s="710"/>
      <c r="H14" s="710"/>
      <c r="I14" s="711"/>
      <c r="J14" s="711"/>
      <c r="K14" s="711"/>
      <c r="L14" s="711"/>
      <c r="M14" s="711"/>
      <c r="N14" s="711"/>
      <c r="O14" s="711"/>
      <c r="P14" s="711"/>
      <c r="Q14" s="711"/>
      <c r="R14" s="711"/>
      <c r="S14" s="711"/>
      <c r="T14" s="711"/>
      <c r="U14" s="712"/>
      <c r="V14" s="726" t="s">
        <v>359</v>
      </c>
      <c r="W14" s="727"/>
      <c r="X14" s="719" t="s">
        <v>360</v>
      </c>
      <c r="Y14" s="729" t="s">
        <v>356</v>
      </c>
      <c r="Z14" s="730"/>
      <c r="AA14" s="731"/>
      <c r="AB14" s="236"/>
      <c r="AC14" s="239"/>
    </row>
    <row r="15" spans="1:29" ht="17.25" customHeight="1" x14ac:dyDescent="0.4">
      <c r="A15" s="240"/>
      <c r="B15" s="104"/>
      <c r="C15" s="683"/>
      <c r="D15" s="707"/>
      <c r="E15" s="732" t="s">
        <v>645</v>
      </c>
      <c r="F15" s="732"/>
      <c r="G15" s="732" t="s">
        <v>625</v>
      </c>
      <c r="H15" s="732"/>
      <c r="I15" s="733" t="s">
        <v>586</v>
      </c>
      <c r="J15" s="733"/>
      <c r="K15" s="733"/>
      <c r="L15" s="733"/>
      <c r="M15" s="733"/>
      <c r="N15" s="733"/>
      <c r="O15" s="733"/>
      <c r="P15" s="734"/>
      <c r="Q15" s="737" t="s">
        <v>361</v>
      </c>
      <c r="R15" s="738"/>
      <c r="S15" s="738"/>
      <c r="T15" s="738"/>
      <c r="U15" s="739"/>
      <c r="V15" s="719" t="s">
        <v>362</v>
      </c>
      <c r="W15" s="719" t="s">
        <v>363</v>
      </c>
      <c r="X15" s="728"/>
      <c r="Y15" s="744" t="s">
        <v>322</v>
      </c>
      <c r="Z15" s="719" t="s">
        <v>323</v>
      </c>
      <c r="AA15" s="721" t="s">
        <v>324</v>
      </c>
      <c r="AB15" s="236"/>
      <c r="AC15" s="239"/>
    </row>
    <row r="16" spans="1:29" x14ac:dyDescent="0.4">
      <c r="A16" s="240"/>
      <c r="B16" s="104"/>
      <c r="C16" s="683"/>
      <c r="D16" s="707"/>
      <c r="E16" s="732"/>
      <c r="F16" s="732"/>
      <c r="G16" s="732"/>
      <c r="H16" s="732"/>
      <c r="I16" s="735"/>
      <c r="J16" s="735"/>
      <c r="K16" s="735"/>
      <c r="L16" s="735"/>
      <c r="M16" s="735"/>
      <c r="N16" s="735"/>
      <c r="O16" s="735"/>
      <c r="P16" s="736"/>
      <c r="Q16" s="740"/>
      <c r="R16" s="741"/>
      <c r="S16" s="741"/>
      <c r="T16" s="741"/>
      <c r="U16" s="742"/>
      <c r="V16" s="743"/>
      <c r="W16" s="743"/>
      <c r="X16" s="720"/>
      <c r="Y16" s="745"/>
      <c r="Z16" s="720"/>
      <c r="AA16" s="722"/>
      <c r="AB16" s="236"/>
      <c r="AC16" s="239"/>
    </row>
    <row r="17" spans="1:29" ht="17.25" customHeight="1" x14ac:dyDescent="0.4">
      <c r="A17" s="240"/>
      <c r="B17" s="104"/>
      <c r="C17" s="683"/>
      <c r="D17" s="707"/>
      <c r="E17" s="713"/>
      <c r="F17" s="714"/>
      <c r="G17" s="715" t="s">
        <v>337</v>
      </c>
      <c r="H17" s="715"/>
      <c r="I17" s="716" t="s">
        <v>626</v>
      </c>
      <c r="J17" s="717"/>
      <c r="K17" s="717"/>
      <c r="L17" s="717"/>
      <c r="M17" s="717"/>
      <c r="N17" s="717"/>
      <c r="O17" s="717"/>
      <c r="P17" s="718"/>
      <c r="Q17" s="723" t="s">
        <v>595</v>
      </c>
      <c r="R17" s="724"/>
      <c r="S17" s="724"/>
      <c r="T17" s="724"/>
      <c r="U17" s="725"/>
      <c r="V17" s="60"/>
      <c r="W17" s="61"/>
      <c r="X17" s="70"/>
      <c r="Y17" s="58" t="str">
        <f t="shared" ref="Y17:Y26" si="0">IF(ISBLANK(W17),"-",IF(W17&gt;=V17,"Ok","Not acceptable."))</f>
        <v>-</v>
      </c>
      <c r="Z17" s="62" t="str">
        <f>IF(ISBLANK(W17),"-",IF(Y17="Not acceptable.","Not acceptable.",IF(OR(V17+5&gt;=W17,V17*1.249999&gt;=W17),"Ok","Not Acceptable.")))</f>
        <v>-</v>
      </c>
      <c r="AA17" s="220" t="str">
        <f>IF(ISBLANK(W17),"-",IF(Q17="Bedroom",IF(OR(X17&gt;1,ISBLANK(X17)),"Not acceptable.","Ok"),"Ok"))</f>
        <v>-</v>
      </c>
      <c r="AB17" s="236"/>
      <c r="AC17" s="239"/>
    </row>
    <row r="18" spans="1:29" ht="17.25" customHeight="1" x14ac:dyDescent="0.4">
      <c r="A18" s="240"/>
      <c r="B18" s="104"/>
      <c r="C18" s="683"/>
      <c r="D18" s="707"/>
      <c r="E18" s="713"/>
      <c r="F18" s="714"/>
      <c r="G18" s="715" t="s">
        <v>337</v>
      </c>
      <c r="H18" s="715"/>
      <c r="I18" s="716" t="s">
        <v>626</v>
      </c>
      <c r="J18" s="717"/>
      <c r="K18" s="717"/>
      <c r="L18" s="717"/>
      <c r="M18" s="717"/>
      <c r="N18" s="717"/>
      <c r="O18" s="717"/>
      <c r="P18" s="718"/>
      <c r="Q18" s="746" t="s">
        <v>595</v>
      </c>
      <c r="R18" s="747"/>
      <c r="S18" s="747"/>
      <c r="T18" s="747"/>
      <c r="U18" s="748"/>
      <c r="V18" s="60"/>
      <c r="W18" s="61"/>
      <c r="X18" s="70"/>
      <c r="Y18" s="58" t="str">
        <f t="shared" si="0"/>
        <v>-</v>
      </c>
      <c r="Z18" s="62" t="str">
        <f t="shared" ref="Z18:Z26" si="1">IF(ISBLANK(W18),"-",IF(Y18="Not acceptable.","Not acceptable.",IF(OR(V18+5&gt;=W18,V18*1.249999&gt;=W18),"Ok","Not Acceptable.")))</f>
        <v>-</v>
      </c>
      <c r="AA18" s="220" t="str">
        <f>IF(ISBLANK(W18),"-",IF(Q18="Bedroom",IF(OR(X18&gt;1,ISBLANK(X18)),"Not acceptable.","Ok"),"Ok"))</f>
        <v>-</v>
      </c>
      <c r="AB18" s="236"/>
      <c r="AC18" s="239"/>
    </row>
    <row r="19" spans="1:29" ht="17.25" customHeight="1" x14ac:dyDescent="0.4">
      <c r="A19" s="240"/>
      <c r="B19" s="104"/>
      <c r="C19" s="683"/>
      <c r="D19" s="707"/>
      <c r="E19" s="713"/>
      <c r="F19" s="714"/>
      <c r="G19" s="715" t="s">
        <v>337</v>
      </c>
      <c r="H19" s="715"/>
      <c r="I19" s="716" t="s">
        <v>626</v>
      </c>
      <c r="J19" s="717"/>
      <c r="K19" s="717"/>
      <c r="L19" s="717"/>
      <c r="M19" s="717"/>
      <c r="N19" s="717"/>
      <c r="O19" s="717"/>
      <c r="P19" s="718"/>
      <c r="Q19" s="752" t="s">
        <v>595</v>
      </c>
      <c r="R19" s="753"/>
      <c r="S19" s="753"/>
      <c r="T19" s="753"/>
      <c r="U19" s="754"/>
      <c r="V19" s="60"/>
      <c r="W19" s="61"/>
      <c r="X19" s="71"/>
      <c r="Y19" s="58" t="str">
        <f t="shared" si="0"/>
        <v>-</v>
      </c>
      <c r="Z19" s="62" t="str">
        <f t="shared" si="1"/>
        <v>-</v>
      </c>
      <c r="AA19" s="220" t="str">
        <f>IF(ISBLANK(W19),"-",IF(Q19="Bedroom",IF(OR(X19&gt;1,ISBLANK(X19)),"Not acceptable.","Ok"),"Ok"))</f>
        <v>-</v>
      </c>
      <c r="AB19" s="236"/>
      <c r="AC19" s="239"/>
    </row>
    <row r="20" spans="1:29" ht="17.25" customHeight="1" x14ac:dyDescent="0.4">
      <c r="A20" s="240"/>
      <c r="B20" s="104"/>
      <c r="C20" s="683"/>
      <c r="D20" s="707"/>
      <c r="E20" s="713"/>
      <c r="F20" s="714"/>
      <c r="G20" s="715" t="s">
        <v>337</v>
      </c>
      <c r="H20" s="715"/>
      <c r="I20" s="716" t="s">
        <v>626</v>
      </c>
      <c r="J20" s="717"/>
      <c r="K20" s="717"/>
      <c r="L20" s="717"/>
      <c r="M20" s="717"/>
      <c r="N20" s="717"/>
      <c r="O20" s="717"/>
      <c r="P20" s="718"/>
      <c r="Q20" s="749" t="s">
        <v>595</v>
      </c>
      <c r="R20" s="750"/>
      <c r="S20" s="750"/>
      <c r="T20" s="750"/>
      <c r="U20" s="751"/>
      <c r="V20" s="60"/>
      <c r="W20" s="61"/>
      <c r="X20" s="71"/>
      <c r="Y20" s="58" t="str">
        <f t="shared" si="0"/>
        <v>-</v>
      </c>
      <c r="Z20" s="62" t="str">
        <f t="shared" si="1"/>
        <v>-</v>
      </c>
      <c r="AA20" s="220" t="str">
        <f t="shared" ref="AA20:AA26" si="2">IF(ISBLANK(W20),"-",IF(Q20="Bedroom",IF(OR(X20&gt;1,ISBLANK(X20)),"Not acceptable.","Ok"),"Ok"))</f>
        <v>-</v>
      </c>
      <c r="AB20" s="236"/>
      <c r="AC20" s="239"/>
    </row>
    <row r="21" spans="1:29" ht="17.25" customHeight="1" x14ac:dyDescent="0.4">
      <c r="A21" s="240"/>
      <c r="B21" s="104"/>
      <c r="C21" s="683"/>
      <c r="D21" s="707"/>
      <c r="E21" s="713"/>
      <c r="F21" s="714"/>
      <c r="G21" s="715" t="s">
        <v>337</v>
      </c>
      <c r="H21" s="715"/>
      <c r="I21" s="716" t="s">
        <v>626</v>
      </c>
      <c r="J21" s="717"/>
      <c r="K21" s="717"/>
      <c r="L21" s="717"/>
      <c r="M21" s="717"/>
      <c r="N21" s="717"/>
      <c r="O21" s="717"/>
      <c r="P21" s="718"/>
      <c r="Q21" s="746" t="s">
        <v>595</v>
      </c>
      <c r="R21" s="747"/>
      <c r="S21" s="747"/>
      <c r="T21" s="747"/>
      <c r="U21" s="748"/>
      <c r="V21" s="60"/>
      <c r="W21" s="61"/>
      <c r="X21" s="71"/>
      <c r="Y21" s="58" t="str">
        <f t="shared" si="0"/>
        <v>-</v>
      </c>
      <c r="Z21" s="62" t="str">
        <f t="shared" si="1"/>
        <v>-</v>
      </c>
      <c r="AA21" s="220" t="str">
        <f t="shared" si="2"/>
        <v>-</v>
      </c>
      <c r="AB21" s="236"/>
      <c r="AC21" s="239"/>
    </row>
    <row r="22" spans="1:29" ht="17.25" customHeight="1" x14ac:dyDescent="0.4">
      <c r="A22" s="240"/>
      <c r="B22" s="104"/>
      <c r="C22" s="683"/>
      <c r="D22" s="707"/>
      <c r="E22" s="713"/>
      <c r="F22" s="714"/>
      <c r="G22" s="715" t="s">
        <v>337</v>
      </c>
      <c r="H22" s="715"/>
      <c r="I22" s="716" t="s">
        <v>626</v>
      </c>
      <c r="J22" s="717"/>
      <c r="K22" s="717"/>
      <c r="L22" s="717"/>
      <c r="M22" s="717"/>
      <c r="N22" s="717"/>
      <c r="O22" s="717"/>
      <c r="P22" s="718"/>
      <c r="Q22" s="749" t="s">
        <v>595</v>
      </c>
      <c r="R22" s="750"/>
      <c r="S22" s="750"/>
      <c r="T22" s="750"/>
      <c r="U22" s="751"/>
      <c r="V22" s="60"/>
      <c r="W22" s="61"/>
      <c r="X22" s="71"/>
      <c r="Y22" s="58" t="str">
        <f t="shared" si="0"/>
        <v>-</v>
      </c>
      <c r="Z22" s="62" t="str">
        <f t="shared" si="1"/>
        <v>-</v>
      </c>
      <c r="AA22" s="220" t="str">
        <f t="shared" si="2"/>
        <v>-</v>
      </c>
      <c r="AB22" s="236"/>
      <c r="AC22" s="239"/>
    </row>
    <row r="23" spans="1:29" ht="17.25" customHeight="1" x14ac:dyDescent="0.4">
      <c r="A23" s="240"/>
      <c r="B23" s="104"/>
      <c r="C23" s="683"/>
      <c r="D23" s="707"/>
      <c r="E23" s="713"/>
      <c r="F23" s="714"/>
      <c r="G23" s="715" t="s">
        <v>337</v>
      </c>
      <c r="H23" s="715"/>
      <c r="I23" s="716" t="s">
        <v>626</v>
      </c>
      <c r="J23" s="717"/>
      <c r="K23" s="717"/>
      <c r="L23" s="717"/>
      <c r="M23" s="717"/>
      <c r="N23" s="717"/>
      <c r="O23" s="717"/>
      <c r="P23" s="718"/>
      <c r="Q23" s="746" t="s">
        <v>595</v>
      </c>
      <c r="R23" s="747"/>
      <c r="S23" s="747"/>
      <c r="T23" s="747"/>
      <c r="U23" s="748"/>
      <c r="V23" s="60"/>
      <c r="W23" s="61"/>
      <c r="X23" s="71"/>
      <c r="Y23" s="58" t="str">
        <f t="shared" si="0"/>
        <v>-</v>
      </c>
      <c r="Z23" s="62" t="str">
        <f t="shared" si="1"/>
        <v>-</v>
      </c>
      <c r="AA23" s="220" t="str">
        <f t="shared" si="2"/>
        <v>-</v>
      </c>
      <c r="AB23" s="236"/>
      <c r="AC23" s="239"/>
    </row>
    <row r="24" spans="1:29" ht="17.25" customHeight="1" x14ac:dyDescent="0.4">
      <c r="A24" s="240"/>
      <c r="B24" s="104"/>
      <c r="C24" s="683"/>
      <c r="D24" s="707"/>
      <c r="E24" s="713"/>
      <c r="F24" s="714"/>
      <c r="G24" s="715" t="s">
        <v>337</v>
      </c>
      <c r="H24" s="715"/>
      <c r="I24" s="716" t="s">
        <v>626</v>
      </c>
      <c r="J24" s="717"/>
      <c r="K24" s="717"/>
      <c r="L24" s="717"/>
      <c r="M24" s="717"/>
      <c r="N24" s="717"/>
      <c r="O24" s="717"/>
      <c r="P24" s="718"/>
      <c r="Q24" s="749" t="s">
        <v>595</v>
      </c>
      <c r="R24" s="750"/>
      <c r="S24" s="750"/>
      <c r="T24" s="750"/>
      <c r="U24" s="751"/>
      <c r="V24" s="60"/>
      <c r="W24" s="61"/>
      <c r="X24" s="71"/>
      <c r="Y24" s="58" t="str">
        <f t="shared" si="0"/>
        <v>-</v>
      </c>
      <c r="Z24" s="62" t="str">
        <f t="shared" si="1"/>
        <v>-</v>
      </c>
      <c r="AA24" s="220" t="str">
        <f t="shared" si="2"/>
        <v>-</v>
      </c>
      <c r="AB24" s="236"/>
      <c r="AC24" s="239"/>
    </row>
    <row r="25" spans="1:29" ht="17.25" customHeight="1" x14ac:dyDescent="0.4">
      <c r="A25" s="240"/>
      <c r="B25" s="104"/>
      <c r="C25" s="683"/>
      <c r="D25" s="708"/>
      <c r="E25" s="713"/>
      <c r="F25" s="714"/>
      <c r="G25" s="715" t="s">
        <v>337</v>
      </c>
      <c r="H25" s="715"/>
      <c r="I25" s="716" t="s">
        <v>626</v>
      </c>
      <c r="J25" s="717"/>
      <c r="K25" s="717"/>
      <c r="L25" s="717"/>
      <c r="M25" s="717"/>
      <c r="N25" s="717"/>
      <c r="O25" s="717"/>
      <c r="P25" s="718"/>
      <c r="Q25" s="749" t="s">
        <v>595</v>
      </c>
      <c r="R25" s="750"/>
      <c r="S25" s="750"/>
      <c r="T25" s="750"/>
      <c r="U25" s="751"/>
      <c r="V25" s="60"/>
      <c r="W25" s="61"/>
      <c r="X25" s="71"/>
      <c r="Y25" s="58" t="str">
        <f t="shared" si="0"/>
        <v>-</v>
      </c>
      <c r="Z25" s="62" t="str">
        <f t="shared" si="1"/>
        <v>-</v>
      </c>
      <c r="AA25" s="220" t="str">
        <f t="shared" si="2"/>
        <v>-</v>
      </c>
      <c r="AB25" s="236"/>
      <c r="AC25" s="239"/>
    </row>
    <row r="26" spans="1:29" ht="17.25" customHeight="1" x14ac:dyDescent="0.4">
      <c r="A26" s="240"/>
      <c r="B26" s="104"/>
      <c r="C26" s="683"/>
      <c r="D26" s="708"/>
      <c r="E26" s="713"/>
      <c r="F26" s="714"/>
      <c r="G26" s="715" t="s">
        <v>337</v>
      </c>
      <c r="H26" s="715"/>
      <c r="I26" s="716" t="s">
        <v>626</v>
      </c>
      <c r="J26" s="717"/>
      <c r="K26" s="717"/>
      <c r="L26" s="717"/>
      <c r="M26" s="717"/>
      <c r="N26" s="717"/>
      <c r="O26" s="717"/>
      <c r="P26" s="718"/>
      <c r="Q26" s="746" t="s">
        <v>595</v>
      </c>
      <c r="R26" s="747"/>
      <c r="S26" s="747"/>
      <c r="T26" s="747"/>
      <c r="U26" s="748"/>
      <c r="V26" s="60"/>
      <c r="W26" s="61"/>
      <c r="X26" s="71"/>
      <c r="Y26" s="58" t="str">
        <f t="shared" si="0"/>
        <v>-</v>
      </c>
      <c r="Z26" s="62" t="str">
        <f t="shared" si="1"/>
        <v>-</v>
      </c>
      <c r="AA26" s="220" t="str">
        <f t="shared" si="2"/>
        <v>-</v>
      </c>
      <c r="AB26" s="236"/>
      <c r="AC26" s="239"/>
    </row>
    <row r="27" spans="1:29" ht="17.25" customHeight="1" x14ac:dyDescent="0.4">
      <c r="A27" s="240"/>
      <c r="B27" s="104"/>
      <c r="C27" s="683"/>
      <c r="D27" s="707" t="s">
        <v>652</v>
      </c>
      <c r="E27" s="756" t="s">
        <v>617</v>
      </c>
      <c r="F27" s="757"/>
      <c r="G27" s="757"/>
      <c r="H27" s="757"/>
      <c r="I27" s="758"/>
      <c r="J27" s="758"/>
      <c r="K27" s="758"/>
      <c r="L27" s="758"/>
      <c r="M27" s="758"/>
      <c r="N27" s="758"/>
      <c r="O27" s="758"/>
      <c r="P27" s="758"/>
      <c r="Q27" s="758"/>
      <c r="R27" s="758"/>
      <c r="S27" s="758"/>
      <c r="T27" s="758"/>
      <c r="U27" s="759"/>
      <c r="V27" s="726" t="s">
        <v>320</v>
      </c>
      <c r="W27" s="727"/>
      <c r="X27" s="65"/>
      <c r="Y27" s="729" t="s">
        <v>356</v>
      </c>
      <c r="Z27" s="730"/>
      <c r="AA27" s="731"/>
      <c r="AB27" s="236"/>
      <c r="AC27" s="239"/>
    </row>
    <row r="28" spans="1:29" ht="17.25" customHeight="1" x14ac:dyDescent="0.4">
      <c r="A28" s="240"/>
      <c r="B28" s="104"/>
      <c r="C28" s="683"/>
      <c r="D28" s="707"/>
      <c r="E28" s="732" t="s">
        <v>645</v>
      </c>
      <c r="F28" s="732"/>
      <c r="G28" s="732" t="s">
        <v>625</v>
      </c>
      <c r="H28" s="732"/>
      <c r="I28" s="733" t="s">
        <v>585</v>
      </c>
      <c r="J28" s="733"/>
      <c r="K28" s="733"/>
      <c r="L28" s="733"/>
      <c r="M28" s="733"/>
      <c r="N28" s="733"/>
      <c r="O28" s="733"/>
      <c r="P28" s="734"/>
      <c r="Q28" s="760" t="s">
        <v>361</v>
      </c>
      <c r="R28" s="733"/>
      <c r="S28" s="733"/>
      <c r="T28" s="733"/>
      <c r="U28" s="734"/>
      <c r="V28" s="719" t="s">
        <v>362</v>
      </c>
      <c r="W28" s="719" t="s">
        <v>363</v>
      </c>
      <c r="X28" s="66"/>
      <c r="Y28" s="719" t="s">
        <v>322</v>
      </c>
      <c r="Z28" s="719" t="s">
        <v>323</v>
      </c>
      <c r="AA28" s="721" t="s">
        <v>365</v>
      </c>
      <c r="AB28" s="236"/>
      <c r="AC28" s="239"/>
    </row>
    <row r="29" spans="1:29" x14ac:dyDescent="0.4">
      <c r="A29" s="240"/>
      <c r="B29" s="104"/>
      <c r="C29" s="683"/>
      <c r="D29" s="707"/>
      <c r="E29" s="732"/>
      <c r="F29" s="732"/>
      <c r="G29" s="732"/>
      <c r="H29" s="732"/>
      <c r="I29" s="735"/>
      <c r="J29" s="735"/>
      <c r="K29" s="735"/>
      <c r="L29" s="735"/>
      <c r="M29" s="735"/>
      <c r="N29" s="735"/>
      <c r="O29" s="735"/>
      <c r="P29" s="736"/>
      <c r="Q29" s="761"/>
      <c r="R29" s="735"/>
      <c r="S29" s="735"/>
      <c r="T29" s="735"/>
      <c r="U29" s="736"/>
      <c r="V29" s="743"/>
      <c r="W29" s="743"/>
      <c r="X29" s="66"/>
      <c r="Y29" s="720"/>
      <c r="Z29" s="720"/>
      <c r="AA29" s="722"/>
      <c r="AB29" s="236"/>
      <c r="AC29" s="239"/>
    </row>
    <row r="30" spans="1:29" x14ac:dyDescent="0.4">
      <c r="A30" s="240"/>
      <c r="B30" s="104"/>
      <c r="C30" s="683"/>
      <c r="D30" s="707"/>
      <c r="E30" s="713"/>
      <c r="F30" s="714"/>
      <c r="G30" s="715" t="s">
        <v>337</v>
      </c>
      <c r="H30" s="715"/>
      <c r="I30" s="755" t="s">
        <v>627</v>
      </c>
      <c r="J30" s="717"/>
      <c r="K30" s="717"/>
      <c r="L30" s="717"/>
      <c r="M30" s="717"/>
      <c r="N30" s="717"/>
      <c r="O30" s="717"/>
      <c r="P30" s="718"/>
      <c r="Q30" s="746" t="s">
        <v>596</v>
      </c>
      <c r="R30" s="747"/>
      <c r="S30" s="747"/>
      <c r="T30" s="747"/>
      <c r="U30" s="748"/>
      <c r="V30" s="60"/>
      <c r="W30" s="61"/>
      <c r="X30" s="66"/>
      <c r="Y30" s="64" t="str">
        <f t="shared" ref="Y30:Y39" si="3">IF(ISBLANK(W30),"-",IF(W30&gt;=V30,"Ok","Not acceptable."))</f>
        <v>-</v>
      </c>
      <c r="Z30" s="64" t="str">
        <f t="shared" ref="Z30:Z39" si="4">IF(ISBLANK(W30),"-",IF(Y30="Not acceptable.","Not acceptable.",IF(OR(V30+5&gt;=W30,V30*1.249999&gt;=W30),"Ok","Not Acceptable.")))</f>
        <v>-</v>
      </c>
      <c r="AA30" s="220" t="str">
        <f>IF(ISBLANK(W30),"-",IF(AND(Q30="Bathroom",#REF!="Yes"),IF(W30&gt;=19.5,"Ok","Not acceptable."),IF(AND(Q30="Kitchen",#REF!="Yes"),IF(W30&gt;=24.5,"Ok","Not acceptable."),"-")))</f>
        <v>-</v>
      </c>
      <c r="AB30" s="236"/>
      <c r="AC30" s="239"/>
    </row>
    <row r="31" spans="1:29" ht="17.25" customHeight="1" x14ac:dyDescent="0.4">
      <c r="A31" s="240"/>
      <c r="B31" s="104"/>
      <c r="C31" s="683"/>
      <c r="D31" s="707"/>
      <c r="E31" s="713"/>
      <c r="F31" s="714"/>
      <c r="G31" s="715" t="s">
        <v>337</v>
      </c>
      <c r="H31" s="715"/>
      <c r="I31" s="755" t="s">
        <v>627</v>
      </c>
      <c r="J31" s="717"/>
      <c r="K31" s="717"/>
      <c r="L31" s="717"/>
      <c r="M31" s="717"/>
      <c r="N31" s="717"/>
      <c r="O31" s="717"/>
      <c r="P31" s="718"/>
      <c r="Q31" s="746" t="s">
        <v>596</v>
      </c>
      <c r="R31" s="747"/>
      <c r="S31" s="747"/>
      <c r="T31" s="747"/>
      <c r="U31" s="748"/>
      <c r="V31" s="60"/>
      <c r="W31" s="61"/>
      <c r="X31" s="66"/>
      <c r="Y31" s="64" t="str">
        <f t="shared" si="3"/>
        <v>-</v>
      </c>
      <c r="Z31" s="64" t="str">
        <f t="shared" si="4"/>
        <v>-</v>
      </c>
      <c r="AA31" s="220" t="str">
        <f>IF(ISBLANK(W31),"-",IF(AND(Q31="Bathroom",#REF!="Yes"),IF(W31&gt;=19.5,"Ok","Not acceptable."),IF(AND(Q31="Kitchen",#REF!="Yes"),IF(W31&gt;=24.5,"Ok","Not acceptable."),"-")))</f>
        <v>-</v>
      </c>
      <c r="AB31" s="236"/>
      <c r="AC31" s="239"/>
    </row>
    <row r="32" spans="1:29" ht="17.25" customHeight="1" x14ac:dyDescent="0.4">
      <c r="A32" s="240"/>
      <c r="B32" s="104"/>
      <c r="C32" s="683"/>
      <c r="D32" s="707"/>
      <c r="E32" s="713"/>
      <c r="F32" s="714"/>
      <c r="G32" s="715" t="s">
        <v>337</v>
      </c>
      <c r="H32" s="715"/>
      <c r="I32" s="755" t="s">
        <v>627</v>
      </c>
      <c r="J32" s="717"/>
      <c r="K32" s="717"/>
      <c r="L32" s="717"/>
      <c r="M32" s="717"/>
      <c r="N32" s="717"/>
      <c r="O32" s="717"/>
      <c r="P32" s="718"/>
      <c r="Q32" s="746" t="s">
        <v>596</v>
      </c>
      <c r="R32" s="747"/>
      <c r="S32" s="747"/>
      <c r="T32" s="747"/>
      <c r="U32" s="748"/>
      <c r="V32" s="60"/>
      <c r="W32" s="61"/>
      <c r="X32" s="66"/>
      <c r="Y32" s="64" t="str">
        <f t="shared" si="3"/>
        <v>-</v>
      </c>
      <c r="Z32" s="64" t="str">
        <f t="shared" si="4"/>
        <v>-</v>
      </c>
      <c r="AA32" s="220" t="str">
        <f>IF(ISBLANK(W32),"-",IF(AND(Q32="Bathroom",#REF!="Yes"),IF(W32&gt;=19.5,"Ok","Not acceptable."),IF(AND(Q32="Kitchen",#REF!="Yes"),IF(W32&gt;=24.5,"Ok","Not acceptable."),"-")))</f>
        <v>-</v>
      </c>
      <c r="AB32" s="236"/>
      <c r="AC32" s="239"/>
    </row>
    <row r="33" spans="1:29" ht="17.25" customHeight="1" x14ac:dyDescent="0.4">
      <c r="A33" s="240"/>
      <c r="B33" s="104"/>
      <c r="C33" s="683"/>
      <c r="D33" s="707"/>
      <c r="E33" s="713"/>
      <c r="F33" s="714"/>
      <c r="G33" s="715" t="s">
        <v>337</v>
      </c>
      <c r="H33" s="715"/>
      <c r="I33" s="755" t="s">
        <v>627</v>
      </c>
      <c r="J33" s="717"/>
      <c r="K33" s="717"/>
      <c r="L33" s="717"/>
      <c r="M33" s="717"/>
      <c r="N33" s="717"/>
      <c r="O33" s="717"/>
      <c r="P33" s="718"/>
      <c r="Q33" s="746" t="s">
        <v>596</v>
      </c>
      <c r="R33" s="747"/>
      <c r="S33" s="747"/>
      <c r="T33" s="747"/>
      <c r="U33" s="748"/>
      <c r="V33" s="60"/>
      <c r="W33" s="61"/>
      <c r="X33" s="66"/>
      <c r="Y33" s="64" t="str">
        <f t="shared" si="3"/>
        <v>-</v>
      </c>
      <c r="Z33" s="64" t="str">
        <f t="shared" si="4"/>
        <v>-</v>
      </c>
      <c r="AA33" s="220" t="str">
        <f>IF(ISBLANK(W33),"-",IF(AND(Q33="Bathroom",#REF!="Yes"),IF(W33&gt;=19.5,"Ok","Not acceptable."),IF(AND(Q33="Kitchen",#REF!="Yes"),IF(W33&gt;=24.5,"Ok","Not acceptable."),"-")))</f>
        <v>-</v>
      </c>
      <c r="AB33" s="236"/>
      <c r="AC33" s="239"/>
    </row>
    <row r="34" spans="1:29" ht="17.25" customHeight="1" x14ac:dyDescent="0.4">
      <c r="A34" s="240"/>
      <c r="B34" s="104"/>
      <c r="C34" s="683"/>
      <c r="D34" s="707"/>
      <c r="E34" s="713"/>
      <c r="F34" s="714"/>
      <c r="G34" s="715" t="s">
        <v>337</v>
      </c>
      <c r="H34" s="715"/>
      <c r="I34" s="755" t="s">
        <v>627</v>
      </c>
      <c r="J34" s="717"/>
      <c r="K34" s="717"/>
      <c r="L34" s="717"/>
      <c r="M34" s="717"/>
      <c r="N34" s="717"/>
      <c r="O34" s="717"/>
      <c r="P34" s="718"/>
      <c r="Q34" s="746" t="s">
        <v>596</v>
      </c>
      <c r="R34" s="747"/>
      <c r="S34" s="747"/>
      <c r="T34" s="747"/>
      <c r="U34" s="748"/>
      <c r="V34" s="60"/>
      <c r="W34" s="61"/>
      <c r="X34" s="66"/>
      <c r="Y34" s="64" t="str">
        <f t="shared" si="3"/>
        <v>-</v>
      </c>
      <c r="Z34" s="64" t="str">
        <f t="shared" si="4"/>
        <v>-</v>
      </c>
      <c r="AA34" s="220" t="str">
        <f>IF(ISBLANK(W34),"-",IF(AND(Q34="Bathroom",#REF!="Yes"),IF(W34&gt;=19.5,"Ok","Not acceptable."),IF(AND(Q34="Kitchen",#REF!="Yes"),IF(W34&gt;=24.5,"Ok","Not acceptable."),"-")))</f>
        <v>-</v>
      </c>
      <c r="AB34" s="236"/>
      <c r="AC34" s="239"/>
    </row>
    <row r="35" spans="1:29" ht="17.25" customHeight="1" x14ac:dyDescent="0.4">
      <c r="A35" s="240"/>
      <c r="B35" s="104"/>
      <c r="C35" s="683"/>
      <c r="D35" s="707"/>
      <c r="E35" s="713"/>
      <c r="F35" s="714"/>
      <c r="G35" s="715" t="s">
        <v>337</v>
      </c>
      <c r="H35" s="715"/>
      <c r="I35" s="755" t="s">
        <v>627</v>
      </c>
      <c r="J35" s="717"/>
      <c r="K35" s="717"/>
      <c r="L35" s="717"/>
      <c r="M35" s="717"/>
      <c r="N35" s="717"/>
      <c r="O35" s="717"/>
      <c r="P35" s="718"/>
      <c r="Q35" s="746" t="s">
        <v>596</v>
      </c>
      <c r="R35" s="747"/>
      <c r="S35" s="747"/>
      <c r="T35" s="747"/>
      <c r="U35" s="748"/>
      <c r="V35" s="60"/>
      <c r="W35" s="61"/>
      <c r="X35" s="66"/>
      <c r="Y35" s="64" t="str">
        <f t="shared" si="3"/>
        <v>-</v>
      </c>
      <c r="Z35" s="64" t="str">
        <f t="shared" si="4"/>
        <v>-</v>
      </c>
      <c r="AA35" s="220" t="str">
        <f>IF(ISBLANK(W35),"-",IF(AND(Q35="Bathroom",#REF!="Yes"),IF(W35&gt;=19.5,"Ok","Not acceptable."),IF(AND(Q35="Kitchen",#REF!="Yes"),IF(W35&gt;=24.5,"Ok","Not acceptable."),"-")))</f>
        <v>-</v>
      </c>
      <c r="AB35" s="236"/>
      <c r="AC35" s="239"/>
    </row>
    <row r="36" spans="1:29" ht="17.25" customHeight="1" x14ac:dyDescent="0.4">
      <c r="A36" s="240"/>
      <c r="B36" s="104"/>
      <c r="C36" s="683"/>
      <c r="D36" s="707"/>
      <c r="E36" s="713"/>
      <c r="F36" s="714"/>
      <c r="G36" s="715" t="s">
        <v>337</v>
      </c>
      <c r="H36" s="715"/>
      <c r="I36" s="755" t="s">
        <v>627</v>
      </c>
      <c r="J36" s="717"/>
      <c r="K36" s="717"/>
      <c r="L36" s="717"/>
      <c r="M36" s="717"/>
      <c r="N36" s="717"/>
      <c r="O36" s="717"/>
      <c r="P36" s="718"/>
      <c r="Q36" s="746" t="s">
        <v>596</v>
      </c>
      <c r="R36" s="747"/>
      <c r="S36" s="747"/>
      <c r="T36" s="747"/>
      <c r="U36" s="748"/>
      <c r="V36" s="60"/>
      <c r="W36" s="67"/>
      <c r="X36" s="68"/>
      <c r="Y36" s="63" t="str">
        <f t="shared" si="3"/>
        <v>-</v>
      </c>
      <c r="Z36" s="64" t="str">
        <f t="shared" si="4"/>
        <v>-</v>
      </c>
      <c r="AA36" s="220" t="str">
        <f>IF(ISBLANK(W36),"-",IF(AND(Q36="Bathroom",#REF!="Yes"),IF(W36&gt;=19.5,"Ok","Not acceptable."),IF(AND(Q36="Kitchen",#REF!="Yes"),IF(W36&gt;=24.5,"Ok","Not acceptable."),"-")))</f>
        <v>-</v>
      </c>
      <c r="AB36" s="236"/>
      <c r="AC36" s="239"/>
    </row>
    <row r="37" spans="1:29" ht="17.25" customHeight="1" x14ac:dyDescent="0.4">
      <c r="A37" s="240"/>
      <c r="B37" s="104"/>
      <c r="C37" s="683"/>
      <c r="D37" s="707"/>
      <c r="E37" s="713"/>
      <c r="F37" s="714"/>
      <c r="G37" s="715" t="s">
        <v>337</v>
      </c>
      <c r="H37" s="715"/>
      <c r="I37" s="755" t="s">
        <v>627</v>
      </c>
      <c r="J37" s="717"/>
      <c r="K37" s="717"/>
      <c r="L37" s="717"/>
      <c r="M37" s="717"/>
      <c r="N37" s="717"/>
      <c r="O37" s="717"/>
      <c r="P37" s="718"/>
      <c r="Q37" s="746" t="s">
        <v>596</v>
      </c>
      <c r="R37" s="747"/>
      <c r="S37" s="747"/>
      <c r="T37" s="747"/>
      <c r="U37" s="748"/>
      <c r="V37" s="60"/>
      <c r="W37" s="67"/>
      <c r="X37" s="68"/>
      <c r="Y37" s="63" t="str">
        <f t="shared" si="3"/>
        <v>-</v>
      </c>
      <c r="Z37" s="64" t="str">
        <f t="shared" si="4"/>
        <v>-</v>
      </c>
      <c r="AA37" s="220" t="str">
        <f>IF(ISBLANK(W37),"-",IF(AND(Q37="Bathroom",#REF!="Yes"),IF(W37&gt;=19.5,"Ok","Not acceptable."),IF(AND(Q37="Kitchen",#REF!="Yes"),IF(W37&gt;=24.5,"Ok","Not acceptable."),"-")))</f>
        <v>-</v>
      </c>
      <c r="AB37" s="236"/>
      <c r="AC37" s="239"/>
    </row>
    <row r="38" spans="1:29" ht="17.25" customHeight="1" x14ac:dyDescent="0.4">
      <c r="A38" s="240"/>
      <c r="B38" s="104"/>
      <c r="C38" s="683"/>
      <c r="D38" s="707"/>
      <c r="E38" s="713"/>
      <c r="F38" s="714"/>
      <c r="G38" s="715" t="s">
        <v>337</v>
      </c>
      <c r="H38" s="715"/>
      <c r="I38" s="755" t="s">
        <v>627</v>
      </c>
      <c r="J38" s="717"/>
      <c r="K38" s="717"/>
      <c r="L38" s="717"/>
      <c r="M38" s="717"/>
      <c r="N38" s="717"/>
      <c r="O38" s="717"/>
      <c r="P38" s="718"/>
      <c r="Q38" s="746" t="s">
        <v>596</v>
      </c>
      <c r="R38" s="747"/>
      <c r="S38" s="747"/>
      <c r="T38" s="747"/>
      <c r="U38" s="748"/>
      <c r="V38" s="60"/>
      <c r="W38" s="67"/>
      <c r="X38" s="68"/>
      <c r="Y38" s="63" t="str">
        <f t="shared" si="3"/>
        <v>-</v>
      </c>
      <c r="Z38" s="64" t="str">
        <f t="shared" si="4"/>
        <v>-</v>
      </c>
      <c r="AA38" s="220" t="str">
        <f>IF(ISBLANK(W38),"-",IF(AND(Q38="Bathroom",#REF!="Yes"),IF(W38&gt;=19.5,"Ok","Not acceptable."),IF(AND(Q38="Kitchen",#REF!="Yes"),IF(W38&gt;=24.5,"Ok","Not acceptable."),"-")))</f>
        <v>-</v>
      </c>
      <c r="AB38" s="236"/>
      <c r="AC38" s="239"/>
    </row>
    <row r="39" spans="1:29" ht="17.25" customHeight="1" x14ac:dyDescent="0.4">
      <c r="A39" s="240"/>
      <c r="B39" s="104"/>
      <c r="C39" s="683"/>
      <c r="D39" s="708"/>
      <c r="E39" s="713"/>
      <c r="F39" s="714"/>
      <c r="G39" s="715" t="s">
        <v>337</v>
      </c>
      <c r="H39" s="715"/>
      <c r="I39" s="755" t="s">
        <v>627</v>
      </c>
      <c r="J39" s="717"/>
      <c r="K39" s="717"/>
      <c r="L39" s="717"/>
      <c r="M39" s="717"/>
      <c r="N39" s="717"/>
      <c r="O39" s="717"/>
      <c r="P39" s="718"/>
      <c r="Q39" s="746" t="s">
        <v>596</v>
      </c>
      <c r="R39" s="747"/>
      <c r="S39" s="747"/>
      <c r="T39" s="747"/>
      <c r="U39" s="748"/>
      <c r="V39" s="60"/>
      <c r="W39" s="67"/>
      <c r="X39" s="68"/>
      <c r="Y39" s="63" t="str">
        <f t="shared" si="3"/>
        <v>-</v>
      </c>
      <c r="Z39" s="64" t="str">
        <f t="shared" si="4"/>
        <v>-</v>
      </c>
      <c r="AA39" s="220" t="str">
        <f>IF(ISBLANK(W39),"-",IF(AND(Q39="Bathroom",#REF!="Yes"),IF(W39&gt;=19.5,"Ok","Not acceptable."),IF(AND(Q39="Kitchen",#REF!="Yes"),IF(W39&gt;=24.5,"Ok","Not acceptable."),"-")))</f>
        <v>-</v>
      </c>
      <c r="AB39" s="236"/>
      <c r="AC39" s="239"/>
    </row>
    <row r="40" spans="1:29" x14ac:dyDescent="0.4">
      <c r="A40" s="240"/>
      <c r="B40" s="104"/>
      <c r="C40" s="683"/>
      <c r="D40" s="691" t="s">
        <v>580</v>
      </c>
      <c r="E40" s="692"/>
      <c r="F40" s="692"/>
      <c r="G40" s="692"/>
      <c r="H40" s="692"/>
      <c r="I40" s="692"/>
      <c r="J40" s="692"/>
      <c r="K40" s="692"/>
      <c r="L40" s="692"/>
      <c r="M40" s="692"/>
      <c r="N40" s="692"/>
      <c r="O40" s="692"/>
      <c r="P40" s="692"/>
      <c r="Q40" s="692"/>
      <c r="R40" s="692"/>
      <c r="S40" s="692"/>
      <c r="T40" s="692"/>
      <c r="U40" s="692"/>
      <c r="V40" s="692"/>
      <c r="W40" s="692"/>
      <c r="X40" s="693"/>
      <c r="Y40" s="219"/>
      <c r="Z40" s="219"/>
      <c r="AA40" s="221"/>
      <c r="AB40" s="236"/>
      <c r="AC40" s="239"/>
    </row>
    <row r="41" spans="1:29" ht="38.450000000000003" customHeight="1" x14ac:dyDescent="0.4">
      <c r="A41" s="240"/>
      <c r="B41" s="104"/>
      <c r="C41" s="683"/>
      <c r="D41" s="769" t="s">
        <v>653</v>
      </c>
      <c r="E41" s="770" t="s">
        <v>580</v>
      </c>
      <c r="F41" s="770"/>
      <c r="G41" s="770"/>
      <c r="H41" s="771"/>
      <c r="I41" s="772" t="s">
        <v>283</v>
      </c>
      <c r="J41" s="770"/>
      <c r="K41" s="770"/>
      <c r="L41" s="770"/>
      <c r="M41" s="770"/>
      <c r="N41" s="770"/>
      <c r="O41" s="771"/>
      <c r="P41" s="773" t="s">
        <v>451</v>
      </c>
      <c r="Q41" s="774"/>
      <c r="R41" s="774"/>
      <c r="S41" s="775"/>
      <c r="T41" s="776" t="s">
        <v>358</v>
      </c>
      <c r="U41" s="777"/>
      <c r="V41" s="778" t="s">
        <v>647</v>
      </c>
      <c r="W41" s="777"/>
      <c r="X41" s="248" t="s">
        <v>461</v>
      </c>
      <c r="Y41" s="219"/>
      <c r="Z41" s="219"/>
      <c r="AA41" s="221"/>
      <c r="AB41" s="236"/>
      <c r="AC41" s="239"/>
    </row>
    <row r="42" spans="1:29" ht="17.25" customHeight="1" x14ac:dyDescent="0.4">
      <c r="A42" s="240"/>
      <c r="B42" s="104"/>
      <c r="C42" s="683"/>
      <c r="D42" s="769"/>
      <c r="E42" s="763" t="s">
        <v>532</v>
      </c>
      <c r="F42" s="764"/>
      <c r="G42" s="764"/>
      <c r="H42" s="765"/>
      <c r="I42" s="766"/>
      <c r="J42" s="767"/>
      <c r="K42" s="767"/>
      <c r="L42" s="767"/>
      <c r="M42" s="767"/>
      <c r="N42" s="767"/>
      <c r="O42" s="768"/>
      <c r="P42" s="766"/>
      <c r="Q42" s="767"/>
      <c r="R42" s="767"/>
      <c r="S42" s="768"/>
      <c r="T42" s="762"/>
      <c r="U42" s="714"/>
      <c r="V42" s="762"/>
      <c r="W42" s="714"/>
      <c r="X42" s="60"/>
      <c r="Y42" s="219"/>
      <c r="Z42" s="219"/>
      <c r="AA42" s="221"/>
      <c r="AB42" s="236"/>
      <c r="AC42" s="239"/>
    </row>
    <row r="43" spans="1:29" ht="17.25" customHeight="1" x14ac:dyDescent="0.4">
      <c r="A43" s="240"/>
      <c r="B43" s="104"/>
      <c r="C43" s="683"/>
      <c r="D43" s="769"/>
      <c r="E43" s="763" t="s">
        <v>533</v>
      </c>
      <c r="F43" s="764"/>
      <c r="G43" s="764"/>
      <c r="H43" s="765"/>
      <c r="I43" s="766"/>
      <c r="J43" s="767"/>
      <c r="K43" s="767"/>
      <c r="L43" s="767"/>
      <c r="M43" s="767"/>
      <c r="N43" s="767"/>
      <c r="O43" s="768"/>
      <c r="P43" s="766"/>
      <c r="Q43" s="767"/>
      <c r="R43" s="767"/>
      <c r="S43" s="768"/>
      <c r="T43" s="762"/>
      <c r="U43" s="714"/>
      <c r="V43" s="762"/>
      <c r="W43" s="714"/>
      <c r="X43" s="60"/>
      <c r="Y43" s="219"/>
      <c r="Z43" s="219"/>
      <c r="AA43" s="221"/>
      <c r="AB43" s="236"/>
      <c r="AC43" s="239"/>
    </row>
    <row r="44" spans="1:29" ht="17.25" customHeight="1" x14ac:dyDescent="0.4">
      <c r="A44" s="240"/>
      <c r="B44" s="104"/>
      <c r="C44" s="683"/>
      <c r="D44" s="769"/>
      <c r="E44" s="763" t="s">
        <v>452</v>
      </c>
      <c r="F44" s="764"/>
      <c r="G44" s="764"/>
      <c r="H44" s="765"/>
      <c r="I44" s="766"/>
      <c r="J44" s="767"/>
      <c r="K44" s="767"/>
      <c r="L44" s="767"/>
      <c r="M44" s="767"/>
      <c r="N44" s="767"/>
      <c r="O44" s="768"/>
      <c r="P44" s="766"/>
      <c r="Q44" s="767"/>
      <c r="R44" s="767"/>
      <c r="S44" s="768"/>
      <c r="T44" s="762"/>
      <c r="U44" s="714"/>
      <c r="V44" s="762"/>
      <c r="W44" s="714"/>
      <c r="X44" s="60"/>
      <c r="Y44" s="219"/>
      <c r="Z44" s="219"/>
      <c r="AA44" s="221"/>
      <c r="AB44" s="236"/>
      <c r="AC44" s="239"/>
    </row>
    <row r="45" spans="1:29" ht="17.850000000000001" customHeight="1" thickBot="1" x14ac:dyDescent="0.45">
      <c r="A45" s="240"/>
      <c r="B45" s="104"/>
      <c r="C45" s="683"/>
      <c r="D45" s="769"/>
      <c r="E45" s="779" t="s">
        <v>449</v>
      </c>
      <c r="F45" s="780"/>
      <c r="G45" s="780"/>
      <c r="H45" s="781"/>
      <c r="I45" s="782"/>
      <c r="J45" s="783"/>
      <c r="K45" s="783"/>
      <c r="L45" s="783"/>
      <c r="M45" s="783"/>
      <c r="N45" s="783"/>
      <c r="O45" s="784"/>
      <c r="P45" s="782"/>
      <c r="Q45" s="783"/>
      <c r="R45" s="783"/>
      <c r="S45" s="784"/>
      <c r="T45" s="785"/>
      <c r="U45" s="786"/>
      <c r="V45" s="785"/>
      <c r="W45" s="786"/>
      <c r="X45" s="60"/>
      <c r="Y45" s="219"/>
      <c r="Z45" s="219"/>
      <c r="AA45" s="221"/>
      <c r="AB45" s="236"/>
      <c r="AC45" s="239"/>
    </row>
    <row r="46" spans="1:29" ht="17.850000000000001" customHeight="1" thickBot="1" x14ac:dyDescent="0.45">
      <c r="A46" s="240"/>
      <c r="B46" s="104"/>
      <c r="C46" s="683"/>
      <c r="D46" s="694" t="s">
        <v>460</v>
      </c>
      <c r="E46" s="695"/>
      <c r="F46" s="695"/>
      <c r="G46" s="695"/>
      <c r="H46" s="695"/>
      <c r="I46" s="695"/>
      <c r="J46" s="695"/>
      <c r="K46" s="695"/>
      <c r="L46" s="695"/>
      <c r="M46" s="695"/>
      <c r="N46" s="695"/>
      <c r="O46" s="695"/>
      <c r="P46" s="695"/>
      <c r="Q46" s="695"/>
      <c r="R46" s="695"/>
      <c r="S46" s="695"/>
      <c r="T46" s="695"/>
      <c r="U46" s="695"/>
      <c r="V46" s="695"/>
      <c r="W46" s="695"/>
      <c r="X46" s="695"/>
      <c r="Y46" s="219"/>
      <c r="Z46" s="219"/>
      <c r="AA46" s="221"/>
      <c r="AB46" s="236"/>
      <c r="AC46" s="239"/>
    </row>
    <row r="47" spans="1:29" s="55" customFormat="1" ht="26.1" customHeight="1" x14ac:dyDescent="0.6">
      <c r="A47" s="240"/>
      <c r="B47" s="236"/>
      <c r="C47" s="683"/>
      <c r="D47" s="769" t="s">
        <v>780</v>
      </c>
      <c r="E47" s="794" t="s">
        <v>600</v>
      </c>
      <c r="F47" s="795"/>
      <c r="G47" s="795"/>
      <c r="H47" s="795"/>
      <c r="I47" s="795"/>
      <c r="J47" s="795"/>
      <c r="K47" s="795"/>
      <c r="L47" s="795"/>
      <c r="M47" s="795"/>
      <c r="N47" s="795"/>
      <c r="O47" s="795"/>
      <c r="P47" s="795"/>
      <c r="Q47" s="795"/>
      <c r="R47" s="795"/>
      <c r="S47" s="795"/>
      <c r="T47" s="795"/>
      <c r="U47" s="796"/>
      <c r="V47" s="797" t="s">
        <v>614</v>
      </c>
      <c r="W47" s="798"/>
      <c r="X47" s="212" t="s">
        <v>461</v>
      </c>
      <c r="Y47" s="219"/>
      <c r="Z47" s="219"/>
      <c r="AA47" s="221"/>
      <c r="AB47" s="104"/>
      <c r="AC47" s="239"/>
    </row>
    <row r="48" spans="1:29" s="55" customFormat="1" ht="15.95" customHeight="1" x14ac:dyDescent="0.6">
      <c r="A48" s="240"/>
      <c r="B48" s="236"/>
      <c r="C48" s="683"/>
      <c r="D48" s="769"/>
      <c r="E48" s="799" t="s">
        <v>464</v>
      </c>
      <c r="F48" s="800"/>
      <c r="G48" s="800"/>
      <c r="H48" s="800"/>
      <c r="I48" s="800"/>
      <c r="J48" s="800"/>
      <c r="K48" s="800"/>
      <c r="L48" s="800"/>
      <c r="M48" s="800"/>
      <c r="N48" s="800"/>
      <c r="O48" s="800"/>
      <c r="P48" s="800"/>
      <c r="Q48" s="800"/>
      <c r="R48" s="800"/>
      <c r="S48" s="800"/>
      <c r="T48" s="800"/>
      <c r="U48" s="801"/>
      <c r="V48" s="802"/>
      <c r="W48" s="803"/>
      <c r="X48" s="60"/>
      <c r="Y48" s="219"/>
      <c r="Z48" s="219"/>
      <c r="AA48" s="221"/>
      <c r="AB48" s="104"/>
      <c r="AC48" s="239"/>
    </row>
    <row r="49" spans="1:29" s="55" customFormat="1" ht="15.95" customHeight="1" x14ac:dyDescent="0.6">
      <c r="A49" s="240"/>
      <c r="B49" s="236"/>
      <c r="C49" s="683"/>
      <c r="D49" s="769"/>
      <c r="E49" s="799" t="s">
        <v>465</v>
      </c>
      <c r="F49" s="800"/>
      <c r="G49" s="800"/>
      <c r="H49" s="800"/>
      <c r="I49" s="800"/>
      <c r="J49" s="800"/>
      <c r="K49" s="800"/>
      <c r="L49" s="800"/>
      <c r="M49" s="800"/>
      <c r="N49" s="800"/>
      <c r="O49" s="800"/>
      <c r="P49" s="800"/>
      <c r="Q49" s="800"/>
      <c r="R49" s="800"/>
      <c r="S49" s="800"/>
      <c r="T49" s="800"/>
      <c r="U49" s="801"/>
      <c r="V49" s="802"/>
      <c r="W49" s="803"/>
      <c r="X49" s="60"/>
      <c r="Y49" s="219"/>
      <c r="Z49" s="219"/>
      <c r="AA49" s="221"/>
      <c r="AB49" s="104"/>
      <c r="AC49" s="239"/>
    </row>
    <row r="50" spans="1:29" s="55" customFormat="1" ht="15.95" customHeight="1" x14ac:dyDescent="0.6">
      <c r="A50" s="240"/>
      <c r="B50" s="236"/>
      <c r="C50" s="683"/>
      <c r="D50" s="769"/>
      <c r="E50" s="799" t="s">
        <v>466</v>
      </c>
      <c r="F50" s="800"/>
      <c r="G50" s="800"/>
      <c r="H50" s="800"/>
      <c r="I50" s="800"/>
      <c r="J50" s="800"/>
      <c r="K50" s="800"/>
      <c r="L50" s="800"/>
      <c r="M50" s="800"/>
      <c r="N50" s="800"/>
      <c r="O50" s="800"/>
      <c r="P50" s="800"/>
      <c r="Q50" s="800"/>
      <c r="R50" s="800"/>
      <c r="S50" s="800"/>
      <c r="T50" s="800"/>
      <c r="U50" s="801"/>
      <c r="V50" s="802"/>
      <c r="W50" s="803"/>
      <c r="X50" s="60"/>
      <c r="Y50" s="219"/>
      <c r="Z50" s="219"/>
      <c r="AA50" s="221"/>
      <c r="AB50" s="104"/>
      <c r="AC50" s="239"/>
    </row>
    <row r="51" spans="1:29" s="55" customFormat="1" ht="26.85" customHeight="1" x14ac:dyDescent="0.6">
      <c r="A51" s="240"/>
      <c r="B51" s="236"/>
      <c r="C51" s="683"/>
      <c r="D51" s="793"/>
      <c r="E51" s="804" t="s">
        <v>467</v>
      </c>
      <c r="F51" s="805"/>
      <c r="G51" s="805"/>
      <c r="H51" s="805"/>
      <c r="I51" s="805"/>
      <c r="J51" s="805"/>
      <c r="K51" s="805"/>
      <c r="L51" s="805"/>
      <c r="M51" s="805"/>
      <c r="N51" s="805"/>
      <c r="O51" s="805"/>
      <c r="P51" s="805"/>
      <c r="Q51" s="805"/>
      <c r="R51" s="805"/>
      <c r="S51" s="805"/>
      <c r="T51" s="805"/>
      <c r="U51" s="806"/>
      <c r="V51" s="787" t="s">
        <v>337</v>
      </c>
      <c r="W51" s="788"/>
      <c r="X51" s="252"/>
      <c r="Y51" s="219"/>
      <c r="Z51" s="219"/>
      <c r="AA51" s="221"/>
      <c r="AB51" s="104"/>
      <c r="AC51" s="239"/>
    </row>
    <row r="52" spans="1:29" ht="36" customHeight="1" thickBot="1" x14ac:dyDescent="0.45">
      <c r="A52" s="240"/>
      <c r="B52" s="104"/>
      <c r="C52" s="684"/>
      <c r="D52" s="253" t="s">
        <v>579</v>
      </c>
      <c r="E52" s="789"/>
      <c r="F52" s="790"/>
      <c r="G52" s="790"/>
      <c r="H52" s="790"/>
      <c r="I52" s="790"/>
      <c r="J52" s="790"/>
      <c r="K52" s="790"/>
      <c r="L52" s="790"/>
      <c r="M52" s="790"/>
      <c r="N52" s="790"/>
      <c r="O52" s="790"/>
      <c r="P52" s="790"/>
      <c r="Q52" s="790"/>
      <c r="R52" s="790"/>
      <c r="S52" s="790"/>
      <c r="T52" s="790"/>
      <c r="U52" s="790"/>
      <c r="V52" s="790"/>
      <c r="W52" s="790"/>
      <c r="X52" s="790"/>
      <c r="Y52" s="790"/>
      <c r="Z52" s="790"/>
      <c r="AA52" s="791"/>
      <c r="AB52" s="236"/>
      <c r="AC52" s="239"/>
    </row>
    <row r="53" spans="1:29" ht="17.649999999999999" thickBot="1" x14ac:dyDescent="0.45">
      <c r="A53" s="240"/>
      <c r="B53" s="104"/>
      <c r="C53" s="792"/>
      <c r="D53" s="792"/>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238"/>
      <c r="AC53" s="239"/>
    </row>
    <row r="54" spans="1:29" ht="17.649999999999999" thickBot="1" x14ac:dyDescent="0.45">
      <c r="A54" s="240"/>
      <c r="B54" s="678"/>
      <c r="C54" s="679"/>
      <c r="D54" s="679"/>
      <c r="E54" s="679"/>
      <c r="F54" s="679"/>
      <c r="G54" s="679"/>
      <c r="H54" s="679"/>
      <c r="I54" s="679"/>
      <c r="J54" s="679"/>
      <c r="K54" s="679"/>
      <c r="L54" s="679"/>
      <c r="M54" s="679"/>
      <c r="N54" s="679"/>
      <c r="O54" s="679"/>
      <c r="P54" s="679"/>
      <c r="Q54" s="679"/>
      <c r="R54" s="679"/>
      <c r="S54" s="679"/>
      <c r="T54" s="679"/>
      <c r="U54" s="679"/>
      <c r="V54" s="679"/>
      <c r="W54" s="679"/>
      <c r="X54" s="679"/>
      <c r="Y54" s="679"/>
      <c r="Z54" s="679"/>
      <c r="AA54" s="679"/>
      <c r="AB54" s="679"/>
      <c r="AC54" s="680"/>
    </row>
    <row r="55" spans="1:29" ht="15" customHeight="1" x14ac:dyDescent="0.4">
      <c r="A55" s="54"/>
      <c r="AC55" s="54"/>
    </row>
    <row r="56" spans="1:29" ht="15" customHeight="1" x14ac:dyDescent="0.4">
      <c r="A56" s="54"/>
      <c r="AC56" s="54"/>
    </row>
    <row r="57" spans="1:29" ht="15" customHeight="1" x14ac:dyDescent="0.4">
      <c r="A57" s="54"/>
      <c r="AC57" s="54"/>
    </row>
    <row r="58" spans="1:29" ht="15" customHeight="1" x14ac:dyDescent="0.4">
      <c r="A58" s="54"/>
      <c r="AC58" s="54"/>
    </row>
    <row r="59" spans="1:29" ht="15" customHeight="1" x14ac:dyDescent="0.4">
      <c r="A59" s="54"/>
      <c r="AC59" s="54"/>
    </row>
    <row r="60" spans="1:29" ht="15" customHeight="1" x14ac:dyDescent="0.4">
      <c r="A60" s="54"/>
      <c r="AC60" s="54"/>
    </row>
    <row r="61" spans="1:29" ht="15" customHeight="1" x14ac:dyDescent="0.4">
      <c r="A61" s="54"/>
      <c r="AC61" s="54"/>
    </row>
    <row r="62" spans="1:29" ht="15" customHeight="1" x14ac:dyDescent="0.4">
      <c r="A62" s="54"/>
      <c r="AC62" s="54"/>
    </row>
    <row r="63" spans="1:29" ht="15" customHeight="1" x14ac:dyDescent="0.4">
      <c r="A63" s="54"/>
      <c r="AC63" s="54"/>
    </row>
    <row r="64" spans="1:29" ht="15" customHeight="1" x14ac:dyDescent="0.4">
      <c r="A64" s="54"/>
      <c r="AC64" s="54"/>
    </row>
    <row r="65" spans="1:29" ht="15" customHeight="1" x14ac:dyDescent="0.4">
      <c r="A65" s="54"/>
      <c r="AC65" s="54"/>
    </row>
    <row r="66" spans="1:29" ht="15" customHeight="1" x14ac:dyDescent="0.4">
      <c r="A66" s="54"/>
      <c r="AC66" s="54"/>
    </row>
    <row r="67" spans="1:29" ht="15" customHeight="1" x14ac:dyDescent="0.4">
      <c r="A67" s="54"/>
      <c r="AC67" s="54"/>
    </row>
    <row r="68" spans="1:29" ht="15" customHeight="1" x14ac:dyDescent="0.4">
      <c r="A68" s="54"/>
      <c r="AC68" s="54"/>
    </row>
    <row r="69" spans="1:29" ht="15" customHeight="1" x14ac:dyDescent="0.4">
      <c r="A69" s="54"/>
      <c r="AC69" s="54"/>
    </row>
    <row r="70" spans="1:29" ht="15" customHeight="1" x14ac:dyDescent="0.4">
      <c r="A70" s="54"/>
      <c r="AC70" s="54"/>
    </row>
    <row r="71" spans="1:29" ht="15" customHeight="1" x14ac:dyDescent="0.4">
      <c r="A71" s="54"/>
      <c r="AC71" s="54"/>
    </row>
    <row r="72" spans="1:29" ht="15" customHeight="1" x14ac:dyDescent="0.4">
      <c r="A72" s="54"/>
      <c r="AC72" s="54"/>
    </row>
    <row r="73" spans="1:29" ht="15" customHeight="1" x14ac:dyDescent="0.4">
      <c r="A73" s="54"/>
      <c r="AC73" s="54"/>
    </row>
    <row r="74" spans="1:29" ht="15" customHeight="1" x14ac:dyDescent="0.4">
      <c r="A74" s="54"/>
      <c r="AC74" s="54"/>
    </row>
    <row r="75" spans="1:29" ht="15" customHeight="1" x14ac:dyDescent="0.4">
      <c r="A75" s="54"/>
      <c r="AC75" s="54"/>
    </row>
    <row r="76" spans="1:29" ht="15" customHeight="1" x14ac:dyDescent="0.4">
      <c r="A76" s="54"/>
      <c r="AC76" s="54"/>
    </row>
    <row r="77" spans="1:29" ht="15" customHeight="1" x14ac:dyDescent="0.4">
      <c r="A77" s="54"/>
      <c r="AC77" s="54"/>
    </row>
    <row r="78" spans="1:29" ht="15" customHeight="1" x14ac:dyDescent="0.4">
      <c r="A78" s="54"/>
      <c r="AC78" s="54"/>
    </row>
    <row r="79" spans="1:29" ht="15" customHeight="1" x14ac:dyDescent="0.4">
      <c r="A79" s="54"/>
      <c r="AC79" s="54"/>
    </row>
    <row r="80" spans="1:29" ht="15" customHeight="1" x14ac:dyDescent="0.4">
      <c r="A80" s="54"/>
      <c r="AC80" s="54"/>
    </row>
    <row r="81" spans="1:29" ht="15" customHeight="1" x14ac:dyDescent="0.4">
      <c r="A81" s="54"/>
      <c r="AC81" s="54"/>
    </row>
    <row r="82" spans="1:29" ht="15" customHeight="1" x14ac:dyDescent="0.4">
      <c r="A82" s="54"/>
      <c r="AC82" s="54"/>
    </row>
    <row r="83" spans="1:29" ht="15" customHeight="1" x14ac:dyDescent="0.4">
      <c r="A83" s="54"/>
      <c r="AC83" s="54"/>
    </row>
    <row r="84" spans="1:29" ht="15" customHeight="1" x14ac:dyDescent="0.4">
      <c r="A84" s="54"/>
      <c r="AC84" s="54"/>
    </row>
    <row r="85" spans="1:29" ht="15" customHeight="1" x14ac:dyDescent="0.4">
      <c r="A85" s="54"/>
      <c r="AC85" s="54"/>
    </row>
    <row r="86" spans="1:29" ht="15" customHeight="1" x14ac:dyDescent="0.4">
      <c r="A86" s="54"/>
      <c r="AC86" s="54"/>
    </row>
    <row r="87" spans="1:29" ht="15" customHeight="1" x14ac:dyDescent="0.4">
      <c r="A87" s="54"/>
      <c r="AC87" s="54"/>
    </row>
    <row r="88" spans="1:29" ht="15" customHeight="1" x14ac:dyDescent="0.4">
      <c r="A88" s="54"/>
      <c r="AC88" s="54"/>
    </row>
    <row r="89" spans="1:29" ht="15" customHeight="1" x14ac:dyDescent="0.4">
      <c r="A89" s="54"/>
      <c r="AC89" s="54"/>
    </row>
    <row r="90" spans="1:29" ht="15" customHeight="1" x14ac:dyDescent="0.4">
      <c r="A90" s="54"/>
      <c r="AC90" s="54"/>
    </row>
    <row r="91" spans="1:29" ht="15" customHeight="1" x14ac:dyDescent="0.4">
      <c r="A91" s="54"/>
      <c r="AC91" s="54"/>
    </row>
    <row r="92" spans="1:29" ht="15" customHeight="1" x14ac:dyDescent="0.4">
      <c r="A92" s="54"/>
      <c r="AC92" s="54"/>
    </row>
    <row r="93" spans="1:29" ht="15" customHeight="1" x14ac:dyDescent="0.4">
      <c r="A93" s="54"/>
      <c r="AC93" s="54"/>
    </row>
    <row r="94" spans="1:29" ht="15" customHeight="1" x14ac:dyDescent="0.4">
      <c r="A94" s="54"/>
      <c r="AC94" s="54"/>
    </row>
    <row r="95" spans="1:29" ht="15" customHeight="1" x14ac:dyDescent="0.4">
      <c r="A95" s="54"/>
      <c r="AC95" s="54"/>
    </row>
    <row r="96" spans="1:29" ht="15" customHeight="1" x14ac:dyDescent="0.4">
      <c r="A96" s="54"/>
      <c r="AC96" s="54"/>
    </row>
    <row r="97" spans="1:29" ht="15" customHeight="1" x14ac:dyDescent="0.4">
      <c r="A97" s="54"/>
      <c r="AC97" s="54"/>
    </row>
    <row r="98" spans="1:29" ht="15" customHeight="1" x14ac:dyDescent="0.4">
      <c r="A98" s="54"/>
      <c r="AC98" s="54"/>
    </row>
    <row r="99" spans="1:29" ht="15" customHeight="1" x14ac:dyDescent="0.4">
      <c r="A99" s="54"/>
      <c r="AC99" s="54"/>
    </row>
    <row r="100" spans="1:29" ht="15" customHeight="1" x14ac:dyDescent="0.4">
      <c r="A100" s="54"/>
      <c r="AC100" s="54"/>
    </row>
    <row r="101" spans="1:29" ht="15" customHeight="1" x14ac:dyDescent="0.4">
      <c r="A101" s="54"/>
      <c r="AC101" s="54"/>
    </row>
    <row r="102" spans="1:29" ht="15" customHeight="1" x14ac:dyDescent="0.4">
      <c r="A102" s="54"/>
      <c r="AC102" s="54"/>
    </row>
    <row r="103" spans="1:29" ht="15" customHeight="1" x14ac:dyDescent="0.4">
      <c r="A103" s="54"/>
      <c r="AC103" s="54"/>
    </row>
    <row r="104" spans="1:29" ht="15" customHeight="1" x14ac:dyDescent="0.4">
      <c r="A104" s="54"/>
      <c r="AC104" s="54"/>
    </row>
    <row r="105" spans="1:29" ht="15" customHeight="1" x14ac:dyDescent="0.4">
      <c r="A105" s="54"/>
      <c r="AC105" s="54"/>
    </row>
    <row r="106" spans="1:29" ht="15" customHeight="1" x14ac:dyDescent="0.4">
      <c r="A106" s="54"/>
      <c r="AC106" s="54"/>
    </row>
    <row r="107" spans="1:29" ht="15" customHeight="1" x14ac:dyDescent="0.4">
      <c r="A107" s="54"/>
      <c r="AC107" s="54"/>
    </row>
    <row r="108" spans="1:29" ht="15" customHeight="1" x14ac:dyDescent="0.4">
      <c r="A108" s="54"/>
      <c r="AC108" s="54"/>
    </row>
    <row r="109" spans="1:29" ht="15" customHeight="1" x14ac:dyDescent="0.4">
      <c r="A109" s="54"/>
      <c r="AC109" s="54"/>
    </row>
    <row r="110" spans="1:29" ht="15" customHeight="1" x14ac:dyDescent="0.4">
      <c r="A110" s="54"/>
      <c r="AC110" s="54"/>
    </row>
    <row r="111" spans="1:29" ht="15" customHeight="1" x14ac:dyDescent="0.4">
      <c r="A111" s="54"/>
      <c r="AC111" s="54"/>
    </row>
    <row r="112" spans="1:29" ht="15" customHeight="1" x14ac:dyDescent="0.4">
      <c r="A112" s="54"/>
      <c r="AC112" s="54"/>
    </row>
    <row r="113" spans="1:29" ht="15" customHeight="1" x14ac:dyDescent="0.4">
      <c r="A113" s="54"/>
      <c r="AC113" s="54"/>
    </row>
    <row r="114" spans="1:29" ht="15" customHeight="1" x14ac:dyDescent="0.4">
      <c r="A114" s="54"/>
      <c r="AC114" s="54"/>
    </row>
    <row r="115" spans="1:29" ht="15" customHeight="1" x14ac:dyDescent="0.4">
      <c r="A115" s="54"/>
      <c r="AC115" s="54"/>
    </row>
    <row r="116" spans="1:29" ht="15" customHeight="1" x14ac:dyDescent="0.4">
      <c r="A116" s="54"/>
      <c r="AC116" s="54"/>
    </row>
    <row r="117" spans="1:29" ht="15.6" customHeight="1" x14ac:dyDescent="0.4">
      <c r="A117" s="54"/>
      <c r="AC117" s="54"/>
    </row>
    <row r="118" spans="1:29" x14ac:dyDescent="0.4">
      <c r="A118" s="54"/>
      <c r="AC118" s="54"/>
    </row>
    <row r="119" spans="1:29" x14ac:dyDescent="0.4">
      <c r="A119" s="54"/>
      <c r="AC119" s="54"/>
    </row>
    <row r="120" spans="1:29" x14ac:dyDescent="0.4">
      <c r="A120" s="54"/>
      <c r="AC120" s="54"/>
    </row>
    <row r="121" spans="1:29" x14ac:dyDescent="0.4">
      <c r="A121" s="54"/>
      <c r="AC121" s="54"/>
    </row>
    <row r="122" spans="1:29" x14ac:dyDescent="0.4">
      <c r="A122" s="54"/>
      <c r="AC122" s="54"/>
    </row>
    <row r="123" spans="1:29" x14ac:dyDescent="0.4">
      <c r="A123" s="54"/>
      <c r="AC123" s="54"/>
    </row>
    <row r="124" spans="1:29" x14ac:dyDescent="0.4">
      <c r="A124" s="54"/>
      <c r="AC124" s="54"/>
    </row>
    <row r="125" spans="1:29" x14ac:dyDescent="0.4">
      <c r="A125" s="54"/>
      <c r="AC125" s="54"/>
    </row>
    <row r="126" spans="1:29" x14ac:dyDescent="0.4">
      <c r="A126" s="54"/>
      <c r="AC126" s="54"/>
    </row>
    <row r="127" spans="1:29" x14ac:dyDescent="0.4">
      <c r="A127" s="54"/>
      <c r="AC127" s="54"/>
    </row>
    <row r="128" spans="1:29" x14ac:dyDescent="0.4">
      <c r="A128" s="54"/>
      <c r="AC128" s="54"/>
    </row>
    <row r="129" spans="1:29" x14ac:dyDescent="0.4">
      <c r="A129" s="54"/>
      <c r="AC129" s="54"/>
    </row>
    <row r="130" spans="1:29" x14ac:dyDescent="0.4">
      <c r="A130" s="54"/>
      <c r="AC130" s="54"/>
    </row>
    <row r="131" spans="1:29" x14ac:dyDescent="0.4">
      <c r="A131" s="54"/>
      <c r="AC131" s="54"/>
    </row>
    <row r="132" spans="1:29" x14ac:dyDescent="0.4">
      <c r="A132" s="54"/>
      <c r="AC132" s="54"/>
    </row>
    <row r="133" spans="1:29" x14ac:dyDescent="0.4">
      <c r="A133" s="54"/>
      <c r="AC133" s="54"/>
    </row>
    <row r="134" spans="1:29" x14ac:dyDescent="0.4">
      <c r="A134" s="54"/>
      <c r="AC134" s="54"/>
    </row>
    <row r="135" spans="1:29" x14ac:dyDescent="0.4">
      <c r="A135" s="54"/>
      <c r="AC135" s="54"/>
    </row>
    <row r="136" spans="1:29" x14ac:dyDescent="0.4">
      <c r="A136" s="54"/>
      <c r="AC136" s="54"/>
    </row>
    <row r="137" spans="1:29" x14ac:dyDescent="0.4">
      <c r="A137" s="54"/>
      <c r="AC137" s="54"/>
    </row>
    <row r="138" spans="1:29" x14ac:dyDescent="0.4">
      <c r="A138" s="54"/>
      <c r="AC138" s="54"/>
    </row>
    <row r="139" spans="1:29" x14ac:dyDescent="0.4">
      <c r="A139" s="54"/>
      <c r="AC139" s="54"/>
    </row>
    <row r="140" spans="1:29" x14ac:dyDescent="0.4">
      <c r="A140" s="54"/>
      <c r="AC140" s="54"/>
    </row>
    <row r="141" spans="1:29" x14ac:dyDescent="0.4">
      <c r="A141" s="54"/>
      <c r="AC141" s="54"/>
    </row>
    <row r="142" spans="1:29" x14ac:dyDescent="0.4">
      <c r="A142" s="54"/>
      <c r="AC142" s="54"/>
    </row>
    <row r="143" spans="1:29" x14ac:dyDescent="0.4">
      <c r="A143" s="54"/>
      <c r="AC143" s="54"/>
    </row>
    <row r="144" spans="1:29" x14ac:dyDescent="0.4">
      <c r="A144" s="54"/>
      <c r="AC144" s="54"/>
    </row>
    <row r="145" spans="1:29" x14ac:dyDescent="0.4">
      <c r="A145" s="54"/>
      <c r="AC145" s="54"/>
    </row>
    <row r="146" spans="1:29" x14ac:dyDescent="0.4">
      <c r="A146" s="54"/>
      <c r="AC146" s="54"/>
    </row>
    <row r="147" spans="1:29" x14ac:dyDescent="0.4">
      <c r="A147" s="54"/>
      <c r="AC147" s="54"/>
    </row>
    <row r="148" spans="1:29" x14ac:dyDescent="0.4">
      <c r="A148" s="54"/>
      <c r="AC148" s="54"/>
    </row>
    <row r="149" spans="1:29" x14ac:dyDescent="0.4">
      <c r="A149" s="54"/>
      <c r="AC149" s="54"/>
    </row>
    <row r="150" spans="1:29" x14ac:dyDescent="0.4">
      <c r="A150" s="54"/>
      <c r="AC150" s="54"/>
    </row>
    <row r="151" spans="1:29" x14ac:dyDescent="0.4">
      <c r="A151" s="54"/>
      <c r="AC151" s="54"/>
    </row>
    <row r="152" spans="1:29" x14ac:dyDescent="0.4">
      <c r="A152" s="54"/>
      <c r="AC152" s="54"/>
    </row>
    <row r="153" spans="1:29" x14ac:dyDescent="0.4">
      <c r="A153" s="54"/>
      <c r="AC153" s="54"/>
    </row>
    <row r="154" spans="1:29" x14ac:dyDescent="0.4">
      <c r="A154" s="54"/>
      <c r="AC154" s="54"/>
    </row>
    <row r="155" spans="1:29" x14ac:dyDescent="0.4">
      <c r="A155" s="54"/>
      <c r="AC155" s="54"/>
    </row>
    <row r="156" spans="1:29" x14ac:dyDescent="0.4">
      <c r="A156" s="54"/>
      <c r="AC156" s="54"/>
    </row>
    <row r="157" spans="1:29" x14ac:dyDescent="0.4">
      <c r="A157" s="54"/>
      <c r="AC157" s="54"/>
    </row>
    <row r="158" spans="1:29" x14ac:dyDescent="0.4">
      <c r="A158" s="54"/>
      <c r="AC158" s="54"/>
    </row>
    <row r="159" spans="1:29" x14ac:dyDescent="0.4">
      <c r="A159" s="54"/>
      <c r="AC159" s="54"/>
    </row>
    <row r="160" spans="1:29" x14ac:dyDescent="0.4">
      <c r="A160" s="54"/>
      <c r="AC160" s="54"/>
    </row>
    <row r="161" spans="1:29" x14ac:dyDescent="0.4">
      <c r="A161" s="54"/>
      <c r="AC161" s="54"/>
    </row>
    <row r="162" spans="1:29" x14ac:dyDescent="0.4">
      <c r="A162" s="54"/>
      <c r="AC162" s="54"/>
    </row>
    <row r="163" spans="1:29" x14ac:dyDescent="0.4">
      <c r="A163" s="54"/>
      <c r="AC163" s="54"/>
    </row>
    <row r="164" spans="1:29" x14ac:dyDescent="0.4">
      <c r="A164" s="54"/>
      <c r="AC164" s="54"/>
    </row>
    <row r="165" spans="1:29" x14ac:dyDescent="0.4">
      <c r="A165" s="54"/>
      <c r="AC165" s="54"/>
    </row>
    <row r="166" spans="1:29" x14ac:dyDescent="0.4">
      <c r="A166" s="54"/>
      <c r="AC166" s="54"/>
    </row>
    <row r="167" spans="1:29" x14ac:dyDescent="0.4">
      <c r="A167" s="54"/>
      <c r="AC167" s="54"/>
    </row>
    <row r="168" spans="1:29" x14ac:dyDescent="0.4">
      <c r="A168" s="54"/>
      <c r="AC168" s="54"/>
    </row>
    <row r="169" spans="1:29" x14ac:dyDescent="0.4">
      <c r="A169" s="54"/>
      <c r="AC169" s="54"/>
    </row>
    <row r="170" spans="1:29" x14ac:dyDescent="0.4">
      <c r="A170" s="54"/>
      <c r="AC170" s="54"/>
    </row>
    <row r="171" spans="1:29" x14ac:dyDescent="0.4">
      <c r="A171" s="54"/>
      <c r="AC171" s="54"/>
    </row>
    <row r="172" spans="1:29" x14ac:dyDescent="0.4">
      <c r="A172" s="54"/>
      <c r="AC172" s="54"/>
    </row>
    <row r="173" spans="1:29" x14ac:dyDescent="0.4">
      <c r="A173" s="54"/>
      <c r="AC173" s="54"/>
    </row>
    <row r="174" spans="1:29" x14ac:dyDescent="0.4">
      <c r="A174" s="54"/>
      <c r="AC174" s="54"/>
    </row>
    <row r="175" spans="1:29" x14ac:dyDescent="0.4">
      <c r="A175" s="54"/>
      <c r="AC175" s="54"/>
    </row>
    <row r="176" spans="1:29" x14ac:dyDescent="0.4">
      <c r="A176" s="54"/>
      <c r="AC176" s="54"/>
    </row>
    <row r="177" spans="1:29" x14ac:dyDescent="0.4">
      <c r="A177" s="54"/>
      <c r="AC177" s="54"/>
    </row>
    <row r="178" spans="1:29" x14ac:dyDescent="0.4">
      <c r="A178" s="54"/>
      <c r="AC178" s="54"/>
    </row>
    <row r="179" spans="1:29" x14ac:dyDescent="0.4">
      <c r="A179" s="54"/>
      <c r="AC179" s="54"/>
    </row>
    <row r="180" spans="1:29" x14ac:dyDescent="0.4">
      <c r="A180" s="54"/>
      <c r="AC180" s="54"/>
    </row>
    <row r="181" spans="1:29" x14ac:dyDescent="0.4">
      <c r="A181" s="54"/>
      <c r="AC181" s="54"/>
    </row>
    <row r="182" spans="1:29" x14ac:dyDescent="0.4">
      <c r="A182" s="54"/>
      <c r="AC182" s="54"/>
    </row>
    <row r="183" spans="1:29" x14ac:dyDescent="0.4">
      <c r="A183" s="54"/>
      <c r="AC183" s="54"/>
    </row>
    <row r="184" spans="1:29" x14ac:dyDescent="0.4">
      <c r="A184" s="54"/>
      <c r="AC184" s="54"/>
    </row>
    <row r="185" spans="1:29" x14ac:dyDescent="0.4">
      <c r="A185" s="54"/>
      <c r="AC185" s="54"/>
    </row>
    <row r="186" spans="1:29" x14ac:dyDescent="0.4">
      <c r="A186" s="54"/>
      <c r="AC186" s="54"/>
    </row>
    <row r="187" spans="1:29" x14ac:dyDescent="0.4">
      <c r="A187" s="54"/>
      <c r="AC187" s="54"/>
    </row>
    <row r="188" spans="1:29" x14ac:dyDescent="0.4">
      <c r="A188" s="54"/>
      <c r="AC188" s="54"/>
    </row>
    <row r="189" spans="1:29" x14ac:dyDescent="0.4">
      <c r="A189" s="54"/>
      <c r="AC189" s="54"/>
    </row>
    <row r="190" spans="1:29" x14ac:dyDescent="0.4">
      <c r="A190" s="54"/>
      <c r="AC190" s="54"/>
    </row>
    <row r="191" spans="1:29" x14ac:dyDescent="0.4">
      <c r="A191" s="54"/>
      <c r="AC191" s="54"/>
    </row>
    <row r="192" spans="1:29" x14ac:dyDescent="0.4">
      <c r="A192" s="54"/>
      <c r="AC192" s="54"/>
    </row>
    <row r="193" spans="1:29" x14ac:dyDescent="0.4">
      <c r="A193" s="54"/>
      <c r="AC193" s="54"/>
    </row>
    <row r="194" spans="1:29" x14ac:dyDescent="0.4">
      <c r="A194" s="54"/>
      <c r="AC194" s="54"/>
    </row>
    <row r="195" spans="1:29" x14ac:dyDescent="0.4">
      <c r="A195" s="54"/>
      <c r="AC195" s="54"/>
    </row>
    <row r="196" spans="1:29" x14ac:dyDescent="0.4">
      <c r="A196" s="54"/>
      <c r="AC196" s="54"/>
    </row>
    <row r="197" spans="1:29" x14ac:dyDescent="0.4">
      <c r="A197" s="54"/>
      <c r="AC197" s="54"/>
    </row>
    <row r="198" spans="1:29" x14ac:dyDescent="0.4">
      <c r="A198" s="54"/>
      <c r="AC198" s="54"/>
    </row>
    <row r="199" spans="1:29" x14ac:dyDescent="0.4">
      <c r="A199" s="54"/>
      <c r="AC199" s="54"/>
    </row>
    <row r="200" spans="1:29" x14ac:dyDescent="0.4">
      <c r="A200" s="54"/>
      <c r="AC200" s="54"/>
    </row>
    <row r="201" spans="1:29" x14ac:dyDescent="0.4">
      <c r="A201" s="54"/>
      <c r="AC201" s="54"/>
    </row>
    <row r="202" spans="1:29" x14ac:dyDescent="0.4">
      <c r="A202" s="54"/>
      <c r="AC202" s="54"/>
    </row>
    <row r="203" spans="1:29" x14ac:dyDescent="0.4">
      <c r="A203" s="54"/>
      <c r="AC203" s="54"/>
    </row>
    <row r="204" spans="1:29" x14ac:dyDescent="0.4">
      <c r="A204" s="54"/>
      <c r="AC204" s="54"/>
    </row>
    <row r="205" spans="1:29" x14ac:dyDescent="0.4">
      <c r="A205" s="54"/>
      <c r="AC205" s="54"/>
    </row>
    <row r="206" spans="1:29" x14ac:dyDescent="0.4">
      <c r="A206" s="54"/>
      <c r="AC206" s="54"/>
    </row>
    <row r="207" spans="1:29" x14ac:dyDescent="0.4">
      <c r="A207" s="54"/>
      <c r="AC207" s="54"/>
    </row>
    <row r="208" spans="1:29" x14ac:dyDescent="0.4">
      <c r="A208" s="54"/>
      <c r="AC208" s="54"/>
    </row>
    <row r="209" spans="1:29" x14ac:dyDescent="0.4">
      <c r="A209" s="54"/>
      <c r="AC209" s="54"/>
    </row>
    <row r="210" spans="1:29" x14ac:dyDescent="0.4">
      <c r="A210" s="54"/>
      <c r="AC210" s="54"/>
    </row>
    <row r="211" spans="1:29" x14ac:dyDescent="0.4">
      <c r="A211" s="54"/>
      <c r="AC211" s="54"/>
    </row>
    <row r="212" spans="1:29" x14ac:dyDescent="0.4">
      <c r="A212" s="54"/>
      <c r="AC212" s="54"/>
    </row>
    <row r="213" spans="1:29" x14ac:dyDescent="0.4">
      <c r="A213" s="54"/>
      <c r="AC213" s="54"/>
    </row>
    <row r="214" spans="1:29" x14ac:dyDescent="0.4">
      <c r="A214" s="54"/>
      <c r="AC214" s="54"/>
    </row>
    <row r="215" spans="1:29" x14ac:dyDescent="0.4">
      <c r="A215" s="54"/>
      <c r="AC215" s="54"/>
    </row>
    <row r="216" spans="1:29" x14ac:dyDescent="0.4">
      <c r="A216" s="54"/>
      <c r="AC216" s="54"/>
    </row>
    <row r="217" spans="1:29" x14ac:dyDescent="0.4">
      <c r="A217" s="54"/>
      <c r="AC217" s="54"/>
    </row>
    <row r="218" spans="1:29" x14ac:dyDescent="0.4">
      <c r="A218" s="54"/>
      <c r="AC218" s="54"/>
    </row>
    <row r="219" spans="1:29" x14ac:dyDescent="0.4">
      <c r="A219" s="54"/>
      <c r="AC219" s="54"/>
    </row>
    <row r="220" spans="1:29" x14ac:dyDescent="0.4">
      <c r="A220" s="54"/>
      <c r="AC220" s="54"/>
    </row>
    <row r="221" spans="1:29" x14ac:dyDescent="0.4">
      <c r="A221" s="54"/>
      <c r="AC221" s="54"/>
    </row>
    <row r="222" spans="1:29" x14ac:dyDescent="0.4">
      <c r="A222" s="54"/>
      <c r="AC222" s="54"/>
    </row>
    <row r="223" spans="1:29" x14ac:dyDescent="0.4">
      <c r="A223" s="54"/>
      <c r="AC223" s="54"/>
    </row>
    <row r="224" spans="1:29" x14ac:dyDescent="0.4">
      <c r="A224" s="54"/>
      <c r="AC224" s="54"/>
    </row>
    <row r="225" spans="1:29" x14ac:dyDescent="0.4">
      <c r="A225" s="54"/>
      <c r="AC225" s="54"/>
    </row>
    <row r="226" spans="1:29" x14ac:dyDescent="0.4">
      <c r="A226" s="54"/>
      <c r="AC226" s="54"/>
    </row>
    <row r="227" spans="1:29" x14ac:dyDescent="0.4">
      <c r="A227" s="54"/>
      <c r="AC227" s="54"/>
    </row>
    <row r="228" spans="1:29" x14ac:dyDescent="0.4">
      <c r="A228" s="54"/>
      <c r="AC228" s="54"/>
    </row>
    <row r="229" spans="1:29" x14ac:dyDescent="0.4">
      <c r="A229" s="54"/>
      <c r="AC229" s="54"/>
    </row>
    <row r="230" spans="1:29" x14ac:dyDescent="0.4">
      <c r="A230" s="54"/>
      <c r="AC230" s="54"/>
    </row>
    <row r="231" spans="1:29" x14ac:dyDescent="0.4">
      <c r="A231" s="54"/>
      <c r="AC231" s="54"/>
    </row>
    <row r="232" spans="1:29" x14ac:dyDescent="0.4">
      <c r="A232" s="54"/>
      <c r="AC232" s="54"/>
    </row>
    <row r="233" spans="1:29" x14ac:dyDescent="0.4">
      <c r="A233" s="54"/>
      <c r="AC233" s="54"/>
    </row>
    <row r="234" spans="1:29" x14ac:dyDescent="0.4">
      <c r="A234" s="54"/>
      <c r="AC234" s="54"/>
    </row>
    <row r="235" spans="1:29" x14ac:dyDescent="0.4">
      <c r="A235" s="54"/>
      <c r="AC235" s="54"/>
    </row>
    <row r="236" spans="1:29" x14ac:dyDescent="0.4">
      <c r="A236" s="54"/>
      <c r="AC236" s="54"/>
    </row>
    <row r="237" spans="1:29" x14ac:dyDescent="0.4">
      <c r="A237" s="54"/>
      <c r="AC237" s="54"/>
    </row>
    <row r="238" spans="1:29" x14ac:dyDescent="0.4">
      <c r="A238" s="54"/>
      <c r="AC238" s="54"/>
    </row>
    <row r="239" spans="1:29" x14ac:dyDescent="0.4">
      <c r="A239" s="54"/>
      <c r="AC239" s="54"/>
    </row>
    <row r="240" spans="1:29" x14ac:dyDescent="0.4">
      <c r="A240" s="54"/>
      <c r="AC240" s="54"/>
    </row>
    <row r="241" spans="1:29" x14ac:dyDescent="0.4">
      <c r="A241" s="54"/>
      <c r="AC241" s="54"/>
    </row>
    <row r="242" spans="1:29" x14ac:dyDescent="0.4">
      <c r="A242" s="54"/>
      <c r="AC242" s="54"/>
    </row>
    <row r="243" spans="1:29" x14ac:dyDescent="0.4">
      <c r="A243" s="54"/>
      <c r="AC243" s="54"/>
    </row>
    <row r="244" spans="1:29" x14ac:dyDescent="0.4">
      <c r="A244" s="54"/>
      <c r="AC244" s="54"/>
    </row>
    <row r="245" spans="1:29" x14ac:dyDescent="0.4">
      <c r="A245" s="54"/>
      <c r="AC245" s="54"/>
    </row>
    <row r="246" spans="1:29" x14ac:dyDescent="0.4">
      <c r="A246" s="54"/>
      <c r="AC246" s="54"/>
    </row>
    <row r="247" spans="1:29" x14ac:dyDescent="0.4">
      <c r="A247" s="54"/>
      <c r="AC247" s="54"/>
    </row>
    <row r="248" spans="1:29" x14ac:dyDescent="0.4">
      <c r="A248" s="54"/>
      <c r="AC248" s="54"/>
    </row>
    <row r="249" spans="1:29" x14ac:dyDescent="0.4">
      <c r="A249" s="54"/>
      <c r="AC249" s="54"/>
    </row>
    <row r="250" spans="1:29" x14ac:dyDescent="0.4">
      <c r="A250" s="54"/>
      <c r="AC250" s="54"/>
    </row>
    <row r="251" spans="1:29" x14ac:dyDescent="0.4">
      <c r="A251" s="54"/>
      <c r="AC251" s="54"/>
    </row>
    <row r="252" spans="1:29" x14ac:dyDescent="0.4">
      <c r="A252" s="54"/>
      <c r="AC252" s="54"/>
    </row>
    <row r="253" spans="1:29" x14ac:dyDescent="0.4">
      <c r="A253" s="54"/>
      <c r="AC253" s="54"/>
    </row>
    <row r="254" spans="1:29" x14ac:dyDescent="0.4">
      <c r="A254" s="54"/>
      <c r="AC254" s="54"/>
    </row>
    <row r="255" spans="1:29" x14ac:dyDescent="0.4">
      <c r="A255" s="54"/>
      <c r="AC255" s="54"/>
    </row>
    <row r="256" spans="1:29" x14ac:dyDescent="0.4">
      <c r="A256" s="54"/>
      <c r="AC256" s="54"/>
    </row>
    <row r="257" spans="1:29" x14ac:dyDescent="0.4">
      <c r="A257" s="54"/>
      <c r="AC257" s="54"/>
    </row>
    <row r="258" spans="1:29" x14ac:dyDescent="0.4">
      <c r="A258" s="54"/>
      <c r="AC258" s="54"/>
    </row>
    <row r="259" spans="1:29" x14ac:dyDescent="0.4">
      <c r="A259" s="54"/>
      <c r="AC259" s="54"/>
    </row>
    <row r="260" spans="1:29" x14ac:dyDescent="0.4">
      <c r="A260" s="54"/>
      <c r="AC260" s="54"/>
    </row>
    <row r="261" spans="1:29" x14ac:dyDescent="0.4">
      <c r="A261" s="54"/>
      <c r="AC261" s="54"/>
    </row>
    <row r="262" spans="1:29" x14ac:dyDescent="0.4">
      <c r="A262" s="54"/>
      <c r="AC262" s="54"/>
    </row>
    <row r="263" spans="1:29" x14ac:dyDescent="0.4">
      <c r="A263" s="54"/>
      <c r="AC263" s="54"/>
    </row>
    <row r="264" spans="1:29" x14ac:dyDescent="0.4">
      <c r="A264" s="54"/>
      <c r="AC264" s="54"/>
    </row>
    <row r="265" spans="1:29" x14ac:dyDescent="0.4">
      <c r="A265" s="54"/>
      <c r="AC265" s="54"/>
    </row>
    <row r="266" spans="1:29" x14ac:dyDescent="0.4">
      <c r="A266" s="54"/>
      <c r="AC266" s="54"/>
    </row>
    <row r="267" spans="1:29" x14ac:dyDescent="0.4">
      <c r="A267" s="54"/>
      <c r="AC267" s="54"/>
    </row>
    <row r="268" spans="1:29" x14ac:dyDescent="0.4">
      <c r="A268" s="54"/>
      <c r="AC268" s="54"/>
    </row>
    <row r="269" spans="1:29" x14ac:dyDescent="0.4">
      <c r="A269" s="54"/>
      <c r="AC269" s="54"/>
    </row>
    <row r="270" spans="1:29" x14ac:dyDescent="0.4">
      <c r="A270" s="54"/>
      <c r="AC270" s="54"/>
    </row>
    <row r="271" spans="1:29" x14ac:dyDescent="0.4">
      <c r="A271" s="54"/>
      <c r="AC271" s="54"/>
    </row>
    <row r="272" spans="1:29" x14ac:dyDescent="0.4">
      <c r="A272" s="54"/>
      <c r="AC272" s="54"/>
    </row>
    <row r="273" spans="1:29" x14ac:dyDescent="0.4">
      <c r="A273" s="54"/>
      <c r="AC273" s="54"/>
    </row>
    <row r="274" spans="1:29" x14ac:dyDescent="0.4">
      <c r="A274" s="54"/>
      <c r="AC274" s="54"/>
    </row>
    <row r="275" spans="1:29" x14ac:dyDescent="0.4">
      <c r="A275" s="54"/>
      <c r="AC275" s="54"/>
    </row>
    <row r="276" spans="1:29" x14ac:dyDescent="0.4">
      <c r="A276" s="54"/>
      <c r="AC276" s="54"/>
    </row>
    <row r="277" spans="1:29" x14ac:dyDescent="0.4">
      <c r="A277" s="54"/>
      <c r="AC277" s="54"/>
    </row>
    <row r="278" spans="1:29" x14ac:dyDescent="0.4">
      <c r="A278" s="54"/>
      <c r="AC278" s="54"/>
    </row>
    <row r="279" spans="1:29" x14ac:dyDescent="0.4">
      <c r="A279" s="54"/>
      <c r="AC279" s="54"/>
    </row>
    <row r="280" spans="1:29" x14ac:dyDescent="0.4">
      <c r="A280" s="54"/>
      <c r="AC280" s="54"/>
    </row>
    <row r="281" spans="1:29" x14ac:dyDescent="0.4">
      <c r="A281" s="54"/>
      <c r="AC281" s="54"/>
    </row>
    <row r="282" spans="1:29" x14ac:dyDescent="0.4">
      <c r="A282" s="54"/>
      <c r="AC282" s="54"/>
    </row>
    <row r="283" spans="1:29" x14ac:dyDescent="0.4">
      <c r="A283" s="54"/>
      <c r="AC283" s="54"/>
    </row>
    <row r="284" spans="1:29" x14ac:dyDescent="0.4">
      <c r="A284" s="54"/>
      <c r="AC284" s="54"/>
    </row>
    <row r="285" spans="1:29" x14ac:dyDescent="0.4">
      <c r="A285" s="54"/>
      <c r="AC285" s="54"/>
    </row>
    <row r="286" spans="1:29" x14ac:dyDescent="0.4">
      <c r="A286" s="54"/>
      <c r="AC286" s="54"/>
    </row>
    <row r="287" spans="1:29" x14ac:dyDescent="0.4">
      <c r="A287" s="54"/>
      <c r="AC287" s="54"/>
    </row>
    <row r="288" spans="1:29" x14ac:dyDescent="0.4">
      <c r="A288" s="54"/>
      <c r="AC288" s="54"/>
    </row>
    <row r="289" spans="1:29" x14ac:dyDescent="0.4">
      <c r="A289" s="54"/>
      <c r="AC289" s="54"/>
    </row>
    <row r="290" spans="1:29" x14ac:dyDescent="0.4">
      <c r="A290" s="54"/>
      <c r="AC290" s="54"/>
    </row>
    <row r="291" spans="1:29" x14ac:dyDescent="0.4">
      <c r="A291" s="54"/>
      <c r="AC291" s="54"/>
    </row>
    <row r="292" spans="1:29" x14ac:dyDescent="0.4">
      <c r="A292" s="54"/>
      <c r="AC292" s="54"/>
    </row>
    <row r="293" spans="1:29" x14ac:dyDescent="0.4">
      <c r="A293" s="54"/>
      <c r="AC293" s="54"/>
    </row>
    <row r="294" spans="1:29" x14ac:dyDescent="0.4">
      <c r="A294" s="54"/>
      <c r="AC294" s="54"/>
    </row>
    <row r="295" spans="1:29" x14ac:dyDescent="0.4">
      <c r="A295" s="54"/>
      <c r="AC295" s="54"/>
    </row>
    <row r="296" spans="1:29" x14ac:dyDescent="0.4">
      <c r="A296" s="54"/>
      <c r="AC296" s="54"/>
    </row>
    <row r="297" spans="1:29" x14ac:dyDescent="0.4">
      <c r="A297" s="54"/>
      <c r="AC297" s="54"/>
    </row>
    <row r="298" spans="1:29" x14ac:dyDescent="0.4">
      <c r="A298" s="54"/>
      <c r="AC298" s="54"/>
    </row>
    <row r="299" spans="1:29" x14ac:dyDescent="0.4">
      <c r="A299" s="54"/>
      <c r="AC299" s="54"/>
    </row>
    <row r="300" spans="1:29" x14ac:dyDescent="0.4">
      <c r="A300" s="54"/>
      <c r="AC300" s="54"/>
    </row>
    <row r="301" spans="1:29" x14ac:dyDescent="0.4">
      <c r="A301" s="54"/>
      <c r="AC301" s="54"/>
    </row>
    <row r="302" spans="1:29" x14ac:dyDescent="0.4">
      <c r="A302" s="54"/>
      <c r="AC302" s="54"/>
    </row>
    <row r="303" spans="1:29" x14ac:dyDescent="0.4">
      <c r="A303" s="54"/>
      <c r="AC303" s="54"/>
    </row>
    <row r="304" spans="1:29" x14ac:dyDescent="0.4">
      <c r="A304" s="54"/>
      <c r="AC304" s="54"/>
    </row>
    <row r="305" spans="1:29" x14ac:dyDescent="0.4">
      <c r="A305" s="54"/>
      <c r="AC305" s="54"/>
    </row>
    <row r="306" spans="1:29" x14ac:dyDescent="0.4">
      <c r="A306" s="54"/>
      <c r="AC306" s="54"/>
    </row>
    <row r="307" spans="1:29" x14ac:dyDescent="0.4">
      <c r="A307" s="54"/>
      <c r="AC307" s="54"/>
    </row>
    <row r="308" spans="1:29" x14ac:dyDescent="0.4">
      <c r="A308" s="54"/>
      <c r="AC308" s="54"/>
    </row>
    <row r="309" spans="1:29" x14ac:dyDescent="0.4">
      <c r="A309" s="54"/>
      <c r="AC309" s="54"/>
    </row>
    <row r="310" spans="1:29" x14ac:dyDescent="0.4">
      <c r="A310" s="54"/>
      <c r="AC310" s="54"/>
    </row>
    <row r="311" spans="1:29" x14ac:dyDescent="0.4">
      <c r="A311" s="54"/>
      <c r="AC311" s="54"/>
    </row>
    <row r="312" spans="1:29" x14ac:dyDescent="0.4">
      <c r="A312" s="54"/>
      <c r="AC312" s="54"/>
    </row>
    <row r="313" spans="1:29" x14ac:dyDescent="0.4">
      <c r="A313" s="54"/>
      <c r="AC313" s="54"/>
    </row>
    <row r="314" spans="1:29" x14ac:dyDescent="0.4">
      <c r="A314" s="54"/>
      <c r="AC314" s="54"/>
    </row>
    <row r="315" spans="1:29" x14ac:dyDescent="0.4">
      <c r="A315" s="54"/>
      <c r="AC315" s="54"/>
    </row>
    <row r="316" spans="1:29" x14ac:dyDescent="0.4">
      <c r="A316" s="54"/>
      <c r="AC316" s="54"/>
    </row>
    <row r="317" spans="1:29" x14ac:dyDescent="0.4">
      <c r="A317" s="54"/>
      <c r="AC317" s="54"/>
    </row>
    <row r="318" spans="1:29" x14ac:dyDescent="0.4">
      <c r="A318" s="54"/>
      <c r="AC318" s="54"/>
    </row>
    <row r="319" spans="1:29" x14ac:dyDescent="0.4">
      <c r="A319" s="54"/>
      <c r="AC319" s="54"/>
    </row>
    <row r="320" spans="1:29" x14ac:dyDescent="0.4">
      <c r="A320" s="54"/>
      <c r="AC320" s="54"/>
    </row>
    <row r="321" spans="1:29" x14ac:dyDescent="0.4">
      <c r="A321" s="54"/>
      <c r="AC321" s="54"/>
    </row>
    <row r="322" spans="1:29" x14ac:dyDescent="0.4">
      <c r="A322" s="54"/>
      <c r="AC322" s="54"/>
    </row>
    <row r="323" spans="1:29" x14ac:dyDescent="0.4">
      <c r="A323" s="54"/>
      <c r="AC323" s="54"/>
    </row>
    <row r="324" spans="1:29" x14ac:dyDescent="0.4">
      <c r="A324" s="54"/>
      <c r="AC324" s="54"/>
    </row>
    <row r="325" spans="1:29" x14ac:dyDescent="0.4">
      <c r="A325" s="54"/>
      <c r="AC325" s="54"/>
    </row>
    <row r="326" spans="1:29" x14ac:dyDescent="0.4">
      <c r="A326" s="54"/>
      <c r="AC326" s="54"/>
    </row>
    <row r="327" spans="1:29" x14ac:dyDescent="0.4">
      <c r="A327" s="54"/>
      <c r="AC327" s="54"/>
    </row>
    <row r="328" spans="1:29" x14ac:dyDescent="0.4">
      <c r="A328" s="54"/>
      <c r="AC328" s="54"/>
    </row>
    <row r="329" spans="1:29" x14ac:dyDescent="0.4">
      <c r="A329" s="54"/>
      <c r="AC329" s="54"/>
    </row>
    <row r="330" spans="1:29" x14ac:dyDescent="0.4">
      <c r="A330" s="54"/>
      <c r="AC330" s="54"/>
    </row>
    <row r="331" spans="1:29" x14ac:dyDescent="0.4">
      <c r="A331" s="54"/>
      <c r="AC331" s="54"/>
    </row>
    <row r="332" spans="1:29" x14ac:dyDescent="0.4">
      <c r="A332" s="54"/>
      <c r="AC332" s="54"/>
    </row>
    <row r="333" spans="1:29" x14ac:dyDescent="0.4">
      <c r="A333" s="54"/>
      <c r="AC333" s="54"/>
    </row>
    <row r="334" spans="1:29" x14ac:dyDescent="0.4">
      <c r="A334" s="54"/>
      <c r="AC334" s="54"/>
    </row>
    <row r="335" spans="1:29" x14ac:dyDescent="0.4">
      <c r="A335" s="54"/>
      <c r="AC335" s="54"/>
    </row>
    <row r="336" spans="1:29" x14ac:dyDescent="0.4">
      <c r="A336" s="54"/>
      <c r="AC336" s="54"/>
    </row>
    <row r="337" spans="1:29" x14ac:dyDescent="0.4">
      <c r="A337" s="54"/>
      <c r="AC337" s="54"/>
    </row>
    <row r="338" spans="1:29" x14ac:dyDescent="0.4">
      <c r="A338" s="54"/>
      <c r="AC338" s="54"/>
    </row>
    <row r="339" spans="1:29" x14ac:dyDescent="0.4">
      <c r="A339" s="54"/>
      <c r="AC339" s="54"/>
    </row>
    <row r="340" spans="1:29" x14ac:dyDescent="0.4">
      <c r="A340" s="54"/>
      <c r="AC340" s="54"/>
    </row>
    <row r="341" spans="1:29" x14ac:dyDescent="0.4">
      <c r="A341" s="54"/>
      <c r="AC341" s="54"/>
    </row>
    <row r="342" spans="1:29" x14ac:dyDescent="0.4">
      <c r="A342" s="54"/>
      <c r="AC342" s="54"/>
    </row>
    <row r="343" spans="1:29" x14ac:dyDescent="0.4">
      <c r="A343" s="54"/>
      <c r="AC343" s="54"/>
    </row>
    <row r="344" spans="1:29" x14ac:dyDescent="0.4">
      <c r="A344" s="54"/>
      <c r="AC344" s="54"/>
    </row>
    <row r="345" spans="1:29" x14ac:dyDescent="0.4">
      <c r="A345" s="54"/>
      <c r="AC345" s="54"/>
    </row>
    <row r="346" spans="1:29" x14ac:dyDescent="0.4">
      <c r="A346" s="54"/>
      <c r="AC346" s="54"/>
    </row>
    <row r="347" spans="1:29" x14ac:dyDescent="0.4">
      <c r="A347" s="54"/>
      <c r="AC347" s="54"/>
    </row>
    <row r="348" spans="1:29" x14ac:dyDescent="0.4">
      <c r="A348" s="54"/>
      <c r="AC348" s="54"/>
    </row>
    <row r="349" spans="1:29" x14ac:dyDescent="0.4">
      <c r="A349" s="54"/>
      <c r="AC349" s="54"/>
    </row>
    <row r="350" spans="1:29" x14ac:dyDescent="0.4">
      <c r="A350" s="54"/>
      <c r="AC350" s="54"/>
    </row>
    <row r="351" spans="1:29" x14ac:dyDescent="0.4">
      <c r="A351" s="54"/>
      <c r="AC351" s="54"/>
    </row>
    <row r="352" spans="1:29" x14ac:dyDescent="0.4">
      <c r="A352" s="54"/>
      <c r="AC352" s="54"/>
    </row>
    <row r="353" spans="1:29" x14ac:dyDescent="0.4">
      <c r="A353" s="54"/>
      <c r="AC353" s="54"/>
    </row>
    <row r="354" spans="1:29" x14ac:dyDescent="0.4">
      <c r="A354" s="54"/>
      <c r="AC354" s="54"/>
    </row>
    <row r="355" spans="1:29" x14ac:dyDescent="0.4">
      <c r="A355" s="54"/>
      <c r="AC355" s="54"/>
    </row>
    <row r="356" spans="1:29" x14ac:dyDescent="0.4">
      <c r="A356" s="54"/>
      <c r="AC356" s="54"/>
    </row>
    <row r="357" spans="1:29" x14ac:dyDescent="0.4">
      <c r="A357" s="54"/>
      <c r="AC357" s="54"/>
    </row>
    <row r="358" spans="1:29" x14ac:dyDescent="0.4">
      <c r="A358" s="54"/>
      <c r="AC358" s="54"/>
    </row>
    <row r="359" spans="1:29" x14ac:dyDescent="0.4">
      <c r="A359" s="54"/>
      <c r="AC359" s="54"/>
    </row>
    <row r="360" spans="1:29" x14ac:dyDescent="0.4">
      <c r="A360" s="54"/>
      <c r="AC360" s="54"/>
    </row>
    <row r="361" spans="1:29" x14ac:dyDescent="0.4">
      <c r="A361" s="54"/>
      <c r="AC361" s="54"/>
    </row>
    <row r="362" spans="1:29" x14ac:dyDescent="0.4">
      <c r="A362" s="54"/>
      <c r="AC362" s="54"/>
    </row>
    <row r="363" spans="1:29" x14ac:dyDescent="0.4">
      <c r="A363" s="54"/>
      <c r="AC363" s="54"/>
    </row>
    <row r="364" spans="1:29" x14ac:dyDescent="0.4">
      <c r="A364" s="54"/>
      <c r="AC364" s="54"/>
    </row>
    <row r="365" spans="1:29" x14ac:dyDescent="0.4">
      <c r="A365" s="54"/>
      <c r="AC365" s="54"/>
    </row>
    <row r="366" spans="1:29" x14ac:dyDescent="0.4">
      <c r="A366" s="54"/>
      <c r="AC366" s="54"/>
    </row>
    <row r="367" spans="1:29" x14ac:dyDescent="0.4">
      <c r="A367" s="54"/>
      <c r="AC367" s="54"/>
    </row>
    <row r="368" spans="1:29" x14ac:dyDescent="0.4">
      <c r="A368" s="54"/>
      <c r="AC368" s="54"/>
    </row>
    <row r="369" spans="1:29" x14ac:dyDescent="0.4">
      <c r="A369" s="54"/>
      <c r="AC369" s="54"/>
    </row>
    <row r="370" spans="1:29" x14ac:dyDescent="0.4">
      <c r="A370" s="54"/>
      <c r="AC370" s="54"/>
    </row>
    <row r="371" spans="1:29" x14ac:dyDescent="0.4">
      <c r="A371" s="54"/>
      <c r="AC371" s="54"/>
    </row>
    <row r="372" spans="1:29" x14ac:dyDescent="0.4">
      <c r="A372" s="54"/>
      <c r="AC372" s="54"/>
    </row>
    <row r="373" spans="1:29" x14ac:dyDescent="0.4">
      <c r="A373" s="54"/>
      <c r="AC373" s="54"/>
    </row>
    <row r="374" spans="1:29" x14ac:dyDescent="0.4">
      <c r="A374" s="54"/>
      <c r="AC374" s="54"/>
    </row>
    <row r="375" spans="1:29" x14ac:dyDescent="0.4">
      <c r="A375" s="54"/>
      <c r="AC375" s="54"/>
    </row>
    <row r="376" spans="1:29" x14ac:dyDescent="0.4">
      <c r="A376" s="54"/>
      <c r="AC376" s="54"/>
    </row>
    <row r="377" spans="1:29" x14ac:dyDescent="0.4">
      <c r="A377" s="54"/>
      <c r="AC377" s="54"/>
    </row>
    <row r="378" spans="1:29" x14ac:dyDescent="0.4">
      <c r="A378" s="54"/>
      <c r="AC378" s="54"/>
    </row>
    <row r="379" spans="1:29" x14ac:dyDescent="0.4">
      <c r="A379" s="54"/>
      <c r="AC379" s="54"/>
    </row>
    <row r="380" spans="1:29" x14ac:dyDescent="0.4">
      <c r="A380" s="54"/>
      <c r="AC380" s="54"/>
    </row>
    <row r="381" spans="1:29" x14ac:dyDescent="0.4">
      <c r="A381" s="54"/>
      <c r="AC381" s="54"/>
    </row>
    <row r="382" spans="1:29" x14ac:dyDescent="0.4">
      <c r="A382" s="54"/>
      <c r="AC382" s="54"/>
    </row>
    <row r="383" spans="1:29" x14ac:dyDescent="0.4">
      <c r="A383" s="54"/>
      <c r="AC383" s="54"/>
    </row>
    <row r="384" spans="1:29" x14ac:dyDescent="0.4">
      <c r="A384" s="54"/>
      <c r="AC384" s="54"/>
    </row>
    <row r="385" spans="1:29" x14ac:dyDescent="0.4">
      <c r="A385" s="54"/>
      <c r="AC385" s="54"/>
    </row>
    <row r="386" spans="1:29" x14ac:dyDescent="0.4">
      <c r="A386" s="54"/>
      <c r="AC386" s="54"/>
    </row>
    <row r="387" spans="1:29" x14ac:dyDescent="0.4">
      <c r="A387" s="54"/>
      <c r="AC387" s="54"/>
    </row>
    <row r="388" spans="1:29" x14ac:dyDescent="0.4">
      <c r="A388" s="54"/>
      <c r="AC388" s="54"/>
    </row>
    <row r="389" spans="1:29" x14ac:dyDescent="0.4">
      <c r="A389" s="54"/>
      <c r="AC389" s="54"/>
    </row>
    <row r="390" spans="1:29" x14ac:dyDescent="0.4">
      <c r="A390" s="54"/>
      <c r="AC390" s="54"/>
    </row>
    <row r="391" spans="1:29" x14ac:dyDescent="0.4">
      <c r="A391" s="54"/>
      <c r="AC391" s="54"/>
    </row>
    <row r="392" spans="1:29" x14ac:dyDescent="0.4">
      <c r="A392" s="54"/>
      <c r="AC392" s="54"/>
    </row>
    <row r="393" spans="1:29" x14ac:dyDescent="0.4">
      <c r="A393" s="54"/>
      <c r="AC393" s="54"/>
    </row>
    <row r="394" spans="1:29" x14ac:dyDescent="0.4">
      <c r="A394" s="54"/>
      <c r="AC394" s="54"/>
    </row>
    <row r="395" spans="1:29" x14ac:dyDescent="0.4">
      <c r="A395" s="54"/>
      <c r="AC395" s="54"/>
    </row>
    <row r="396" spans="1:29" x14ac:dyDescent="0.4">
      <c r="A396" s="54"/>
      <c r="AC396" s="54"/>
    </row>
    <row r="397" spans="1:29" x14ac:dyDescent="0.4">
      <c r="A397" s="54"/>
      <c r="AC397" s="54"/>
    </row>
    <row r="398" spans="1:29" x14ac:dyDescent="0.4">
      <c r="A398" s="54"/>
      <c r="AC398" s="54"/>
    </row>
    <row r="399" spans="1:29" x14ac:dyDescent="0.4">
      <c r="A399" s="54"/>
      <c r="AC399" s="54"/>
    </row>
    <row r="400" spans="1:29" x14ac:dyDescent="0.4">
      <c r="A400" s="54"/>
      <c r="AC400" s="54"/>
    </row>
    <row r="401" spans="1:29" x14ac:dyDescent="0.4">
      <c r="A401" s="54"/>
      <c r="AC401" s="54"/>
    </row>
    <row r="402" spans="1:29" x14ac:dyDescent="0.4">
      <c r="A402" s="54"/>
      <c r="AC402" s="54"/>
    </row>
    <row r="403" spans="1:29" x14ac:dyDescent="0.4">
      <c r="A403" s="54"/>
      <c r="AC403" s="54"/>
    </row>
    <row r="404" spans="1:29" x14ac:dyDescent="0.4">
      <c r="A404" s="54"/>
      <c r="AC404" s="54"/>
    </row>
    <row r="405" spans="1:29" x14ac:dyDescent="0.4">
      <c r="A405" s="54"/>
      <c r="AC405" s="54"/>
    </row>
    <row r="406" spans="1:29" x14ac:dyDescent="0.4">
      <c r="A406" s="54"/>
      <c r="AC406" s="54"/>
    </row>
    <row r="407" spans="1:29" x14ac:dyDescent="0.4">
      <c r="A407" s="54"/>
      <c r="AC407" s="54"/>
    </row>
    <row r="408" spans="1:29" x14ac:dyDescent="0.4">
      <c r="A408" s="54"/>
      <c r="AC408" s="54"/>
    </row>
    <row r="409" spans="1:29" x14ac:dyDescent="0.4">
      <c r="A409" s="54"/>
      <c r="AC409" s="54"/>
    </row>
    <row r="410" spans="1:29" x14ac:dyDescent="0.4">
      <c r="A410" s="54"/>
      <c r="AC410" s="54"/>
    </row>
    <row r="411" spans="1:29" x14ac:dyDescent="0.4">
      <c r="A411" s="54"/>
      <c r="AC411" s="54"/>
    </row>
    <row r="412" spans="1:29" x14ac:dyDescent="0.4">
      <c r="A412" s="54"/>
      <c r="AC412" s="54"/>
    </row>
    <row r="413" spans="1:29" x14ac:dyDescent="0.4">
      <c r="A413" s="54"/>
      <c r="AC413" s="54"/>
    </row>
    <row r="414" spans="1:29" x14ac:dyDescent="0.4">
      <c r="A414" s="54"/>
      <c r="AC414" s="54"/>
    </row>
    <row r="415" spans="1:29" x14ac:dyDescent="0.4">
      <c r="A415" s="54"/>
      <c r="AC415" s="54"/>
    </row>
    <row r="416" spans="1:29" x14ac:dyDescent="0.4">
      <c r="A416" s="54"/>
      <c r="AC416" s="54"/>
    </row>
    <row r="417" spans="1:29" x14ac:dyDescent="0.4">
      <c r="A417" s="54"/>
      <c r="AC417" s="54"/>
    </row>
    <row r="418" spans="1:29" x14ac:dyDescent="0.4">
      <c r="A418" s="54"/>
      <c r="AC418" s="54"/>
    </row>
    <row r="419" spans="1:29" x14ac:dyDescent="0.4">
      <c r="A419" s="54"/>
      <c r="AC419" s="54"/>
    </row>
    <row r="420" spans="1:29" x14ac:dyDescent="0.4">
      <c r="A420" s="54"/>
      <c r="AC420" s="54"/>
    </row>
    <row r="421" spans="1:29" x14ac:dyDescent="0.4">
      <c r="A421" s="54"/>
      <c r="AC421" s="54"/>
    </row>
    <row r="422" spans="1:29" x14ac:dyDescent="0.4">
      <c r="A422" s="54"/>
      <c r="AC422" s="54"/>
    </row>
    <row r="423" spans="1:29" x14ac:dyDescent="0.4">
      <c r="A423" s="54"/>
      <c r="AC423" s="54"/>
    </row>
    <row r="424" spans="1:29" x14ac:dyDescent="0.4">
      <c r="A424" s="54"/>
      <c r="AC424" s="54"/>
    </row>
    <row r="425" spans="1:29" x14ac:dyDescent="0.4">
      <c r="A425" s="54"/>
      <c r="AC425" s="54"/>
    </row>
    <row r="426" spans="1:29" x14ac:dyDescent="0.4">
      <c r="A426" s="54"/>
      <c r="AC426" s="54"/>
    </row>
    <row r="427" spans="1:29" x14ac:dyDescent="0.4">
      <c r="A427" s="54"/>
      <c r="AC427" s="54"/>
    </row>
    <row r="428" spans="1:29" x14ac:dyDescent="0.4">
      <c r="A428" s="54"/>
      <c r="AC428" s="54"/>
    </row>
    <row r="429" spans="1:29" x14ac:dyDescent="0.4">
      <c r="A429" s="54"/>
      <c r="AC429" s="54"/>
    </row>
    <row r="430" spans="1:29" x14ac:dyDescent="0.4">
      <c r="A430" s="54"/>
      <c r="AC430" s="54"/>
    </row>
    <row r="431" spans="1:29" x14ac:dyDescent="0.4">
      <c r="A431" s="54"/>
      <c r="AC431" s="54"/>
    </row>
    <row r="432" spans="1:29" x14ac:dyDescent="0.4">
      <c r="A432" s="54"/>
      <c r="AC432" s="54"/>
    </row>
    <row r="433" spans="1:29" x14ac:dyDescent="0.4">
      <c r="A433" s="54"/>
      <c r="AC433" s="54"/>
    </row>
    <row r="434" spans="1:29" x14ac:dyDescent="0.4">
      <c r="A434" s="54"/>
      <c r="AC434" s="54"/>
    </row>
    <row r="435" spans="1:29" x14ac:dyDescent="0.4">
      <c r="A435" s="54"/>
      <c r="AC435" s="54"/>
    </row>
    <row r="436" spans="1:29" x14ac:dyDescent="0.4">
      <c r="A436" s="54"/>
      <c r="AC436" s="54"/>
    </row>
    <row r="437" spans="1:29" x14ac:dyDescent="0.4">
      <c r="A437" s="54"/>
      <c r="AC437" s="54"/>
    </row>
    <row r="438" spans="1:29" x14ac:dyDescent="0.4">
      <c r="A438" s="54"/>
      <c r="AC438" s="54"/>
    </row>
    <row r="439" spans="1:29" x14ac:dyDescent="0.4">
      <c r="A439" s="54"/>
      <c r="AC439" s="54"/>
    </row>
    <row r="440" spans="1:29" x14ac:dyDescent="0.4">
      <c r="A440" s="54"/>
      <c r="AC440" s="54"/>
    </row>
    <row r="441" spans="1:29" x14ac:dyDescent="0.4">
      <c r="A441" s="54"/>
      <c r="AC441" s="54"/>
    </row>
    <row r="442" spans="1:29" x14ac:dyDescent="0.4">
      <c r="A442" s="54"/>
      <c r="AC442" s="54"/>
    </row>
    <row r="443" spans="1:29" x14ac:dyDescent="0.4">
      <c r="A443" s="54"/>
      <c r="AC443" s="54"/>
    </row>
    <row r="444" spans="1:29" x14ac:dyDescent="0.4">
      <c r="A444" s="54"/>
      <c r="AC444" s="54"/>
    </row>
    <row r="445" spans="1:29" x14ac:dyDescent="0.4">
      <c r="A445" s="54"/>
      <c r="AC445" s="54"/>
    </row>
    <row r="446" spans="1:29" x14ac:dyDescent="0.4">
      <c r="A446" s="54"/>
      <c r="AC446" s="54"/>
    </row>
    <row r="447" spans="1:29" x14ac:dyDescent="0.4">
      <c r="A447" s="54"/>
      <c r="AC447" s="54"/>
    </row>
    <row r="448" spans="1:29" x14ac:dyDescent="0.4">
      <c r="A448" s="54"/>
      <c r="AC448" s="54"/>
    </row>
    <row r="449" spans="1:29" x14ac:dyDescent="0.4">
      <c r="A449" s="54"/>
      <c r="AC449" s="54"/>
    </row>
    <row r="450" spans="1:29" x14ac:dyDescent="0.4">
      <c r="A450" s="54"/>
      <c r="AC450" s="54"/>
    </row>
    <row r="451" spans="1:29" x14ac:dyDescent="0.4">
      <c r="A451" s="54"/>
      <c r="AC451" s="54"/>
    </row>
    <row r="452" spans="1:29" x14ac:dyDescent="0.4">
      <c r="A452" s="54"/>
      <c r="AC452" s="54"/>
    </row>
    <row r="453" spans="1:29" x14ac:dyDescent="0.4">
      <c r="A453" s="54"/>
      <c r="AC453" s="54"/>
    </row>
    <row r="454" spans="1:29" x14ac:dyDescent="0.4">
      <c r="A454" s="54"/>
      <c r="AC454" s="54"/>
    </row>
    <row r="455" spans="1:29" x14ac:dyDescent="0.4">
      <c r="A455" s="54"/>
      <c r="AC455" s="54"/>
    </row>
    <row r="456" spans="1:29" x14ac:dyDescent="0.4">
      <c r="A456" s="54"/>
      <c r="AC456" s="54"/>
    </row>
    <row r="457" spans="1:29" x14ac:dyDescent="0.4">
      <c r="A457" s="54"/>
      <c r="AC457" s="54"/>
    </row>
    <row r="458" spans="1:29" x14ac:dyDescent="0.4">
      <c r="A458" s="54"/>
      <c r="AC458" s="54"/>
    </row>
    <row r="459" spans="1:29" x14ac:dyDescent="0.4">
      <c r="A459" s="54"/>
      <c r="AC459" s="54"/>
    </row>
    <row r="460" spans="1:29" x14ac:dyDescent="0.4">
      <c r="A460" s="54"/>
      <c r="AC460" s="54"/>
    </row>
    <row r="461" spans="1:29" x14ac:dyDescent="0.4">
      <c r="A461" s="54"/>
      <c r="AC461" s="54"/>
    </row>
    <row r="462" spans="1:29" x14ac:dyDescent="0.4">
      <c r="A462" s="54"/>
      <c r="AC462" s="54"/>
    </row>
    <row r="463" spans="1:29" x14ac:dyDescent="0.4">
      <c r="A463" s="54"/>
      <c r="AC463" s="54"/>
    </row>
    <row r="464" spans="1:29" x14ac:dyDescent="0.4">
      <c r="A464" s="54"/>
      <c r="AC464" s="54"/>
    </row>
    <row r="465" spans="1:29" x14ac:dyDescent="0.4">
      <c r="A465" s="54"/>
      <c r="AC465" s="54"/>
    </row>
    <row r="466" spans="1:29" x14ac:dyDescent="0.4">
      <c r="A466" s="54"/>
      <c r="AC466" s="54"/>
    </row>
    <row r="467" spans="1:29" x14ac:dyDescent="0.4">
      <c r="A467" s="54"/>
      <c r="AC467" s="54"/>
    </row>
    <row r="468" spans="1:29" x14ac:dyDescent="0.4">
      <c r="A468" s="54"/>
      <c r="AC468" s="54"/>
    </row>
    <row r="469" spans="1:29" x14ac:dyDescent="0.4">
      <c r="A469" s="54"/>
      <c r="AC469" s="54"/>
    </row>
    <row r="470" spans="1:29" x14ac:dyDescent="0.4">
      <c r="A470" s="54"/>
      <c r="AC470" s="54"/>
    </row>
    <row r="471" spans="1:29" x14ac:dyDescent="0.4">
      <c r="A471" s="54"/>
      <c r="AC471" s="54"/>
    </row>
    <row r="472" spans="1:29" x14ac:dyDescent="0.4">
      <c r="A472" s="54"/>
      <c r="AC472" s="54"/>
    </row>
    <row r="473" spans="1:29" x14ac:dyDescent="0.4">
      <c r="A473" s="54"/>
      <c r="AC473" s="54"/>
    </row>
    <row r="474" spans="1:29" x14ac:dyDescent="0.4">
      <c r="A474" s="54"/>
      <c r="AC474" s="54"/>
    </row>
    <row r="475" spans="1:29" x14ac:dyDescent="0.4">
      <c r="A475" s="54"/>
      <c r="AC475" s="54"/>
    </row>
    <row r="476" spans="1:29" x14ac:dyDescent="0.4">
      <c r="A476" s="54"/>
      <c r="AC476" s="54"/>
    </row>
    <row r="477" spans="1:29" x14ac:dyDescent="0.4">
      <c r="A477" s="54"/>
      <c r="AC477" s="54"/>
    </row>
    <row r="478" spans="1:29" x14ac:dyDescent="0.4">
      <c r="A478" s="54"/>
      <c r="AC478" s="54"/>
    </row>
    <row r="479" spans="1:29" x14ac:dyDescent="0.4">
      <c r="A479" s="54"/>
      <c r="AC479" s="54"/>
    </row>
    <row r="480" spans="1:29" x14ac:dyDescent="0.4">
      <c r="A480" s="54"/>
      <c r="AC480" s="54"/>
    </row>
    <row r="481" spans="1:29" x14ac:dyDescent="0.4">
      <c r="A481" s="54"/>
      <c r="AC481" s="54"/>
    </row>
    <row r="482" spans="1:29" x14ac:dyDescent="0.4">
      <c r="A482" s="54"/>
      <c r="AC482" s="54"/>
    </row>
    <row r="483" spans="1:29" x14ac:dyDescent="0.4">
      <c r="A483" s="54"/>
      <c r="AC483" s="54"/>
    </row>
    <row r="484" spans="1:29" x14ac:dyDescent="0.4">
      <c r="A484" s="54"/>
      <c r="AC484" s="54"/>
    </row>
    <row r="485" spans="1:29" x14ac:dyDescent="0.4">
      <c r="A485" s="54"/>
      <c r="AC485" s="54"/>
    </row>
    <row r="486" spans="1:29" x14ac:dyDescent="0.4">
      <c r="A486" s="54"/>
      <c r="AC486" s="54"/>
    </row>
    <row r="487" spans="1:29" x14ac:dyDescent="0.4">
      <c r="A487" s="54"/>
      <c r="AC487" s="54"/>
    </row>
    <row r="488" spans="1:29" x14ac:dyDescent="0.4">
      <c r="A488" s="54"/>
      <c r="AC488" s="54"/>
    </row>
    <row r="489" spans="1:29" x14ac:dyDescent="0.4">
      <c r="A489" s="54"/>
      <c r="AC489" s="54"/>
    </row>
    <row r="490" spans="1:29" x14ac:dyDescent="0.4">
      <c r="A490" s="54"/>
      <c r="AC490" s="54"/>
    </row>
    <row r="491" spans="1:29" x14ac:dyDescent="0.4">
      <c r="A491" s="54"/>
      <c r="AC491" s="54"/>
    </row>
    <row r="492" spans="1:29" x14ac:dyDescent="0.4">
      <c r="A492" s="54"/>
      <c r="AC492" s="54"/>
    </row>
    <row r="493" spans="1:29" x14ac:dyDescent="0.4">
      <c r="A493" s="54"/>
      <c r="AC493" s="54"/>
    </row>
    <row r="494" spans="1:29" x14ac:dyDescent="0.4">
      <c r="A494" s="54"/>
      <c r="AC494" s="54"/>
    </row>
    <row r="495" spans="1:29" x14ac:dyDescent="0.4">
      <c r="A495" s="54"/>
      <c r="AC495" s="54"/>
    </row>
    <row r="496" spans="1:29" x14ac:dyDescent="0.4">
      <c r="A496" s="54"/>
      <c r="AC496" s="54"/>
    </row>
    <row r="497" spans="1:29" x14ac:dyDescent="0.4">
      <c r="A497" s="54"/>
      <c r="AC497" s="54"/>
    </row>
    <row r="498" spans="1:29" x14ac:dyDescent="0.4">
      <c r="A498" s="54"/>
      <c r="AC498" s="54"/>
    </row>
    <row r="499" spans="1:29" x14ac:dyDescent="0.4">
      <c r="A499" s="54"/>
      <c r="AC499" s="54"/>
    </row>
    <row r="500" spans="1:29" x14ac:dyDescent="0.4">
      <c r="A500" s="54"/>
      <c r="AC500" s="54"/>
    </row>
    <row r="501" spans="1:29" x14ac:dyDescent="0.4">
      <c r="A501" s="54"/>
      <c r="AC501" s="54"/>
    </row>
    <row r="502" spans="1:29" x14ac:dyDescent="0.4">
      <c r="A502" s="54"/>
      <c r="AC502" s="54"/>
    </row>
    <row r="503" spans="1:29" x14ac:dyDescent="0.4">
      <c r="A503" s="54"/>
      <c r="AC503" s="54"/>
    </row>
    <row r="504" spans="1:29" x14ac:dyDescent="0.4">
      <c r="A504" s="54"/>
      <c r="AC504" s="54"/>
    </row>
    <row r="505" spans="1:29" x14ac:dyDescent="0.4">
      <c r="A505" s="54"/>
      <c r="AC505" s="54"/>
    </row>
    <row r="506" spans="1:29" x14ac:dyDescent="0.4">
      <c r="A506" s="54"/>
      <c r="AC506" s="54"/>
    </row>
    <row r="507" spans="1:29" x14ac:dyDescent="0.4">
      <c r="A507" s="54"/>
      <c r="AC507" s="54"/>
    </row>
    <row r="508" spans="1:29" x14ac:dyDescent="0.4">
      <c r="A508" s="54"/>
      <c r="AC508" s="54"/>
    </row>
    <row r="509" spans="1:29" x14ac:dyDescent="0.4">
      <c r="A509" s="54"/>
      <c r="AC509" s="54"/>
    </row>
    <row r="510" spans="1:29" x14ac:dyDescent="0.4">
      <c r="A510" s="54"/>
      <c r="AC510" s="54"/>
    </row>
    <row r="511" spans="1:29" x14ac:dyDescent="0.4">
      <c r="A511" s="54"/>
      <c r="AC511" s="54"/>
    </row>
    <row r="512" spans="1:29" x14ac:dyDescent="0.4">
      <c r="A512" s="54"/>
      <c r="AC512" s="54"/>
    </row>
    <row r="513" spans="1:29" x14ac:dyDescent="0.4">
      <c r="A513" s="54"/>
      <c r="AC513" s="54"/>
    </row>
    <row r="514" spans="1:29" x14ac:dyDescent="0.4">
      <c r="A514" s="54"/>
      <c r="AC514" s="54"/>
    </row>
    <row r="515" spans="1:29" x14ac:dyDescent="0.4">
      <c r="A515" s="54"/>
      <c r="AC515" s="54"/>
    </row>
    <row r="516" spans="1:29" x14ac:dyDescent="0.4">
      <c r="A516" s="54"/>
      <c r="AC516" s="54"/>
    </row>
    <row r="517" spans="1:29" x14ac:dyDescent="0.4">
      <c r="A517" s="54"/>
      <c r="AC517" s="54"/>
    </row>
    <row r="518" spans="1:29" x14ac:dyDescent="0.4">
      <c r="A518" s="54"/>
      <c r="AC518" s="54"/>
    </row>
    <row r="519" spans="1:29" x14ac:dyDescent="0.4">
      <c r="A519" s="54"/>
      <c r="AC519" s="54"/>
    </row>
    <row r="520" spans="1:29" x14ac:dyDescent="0.4">
      <c r="A520" s="54"/>
      <c r="AC520" s="54"/>
    </row>
    <row r="521" spans="1:29" x14ac:dyDescent="0.4">
      <c r="A521" s="54"/>
      <c r="AC521" s="54"/>
    </row>
    <row r="522" spans="1:29" x14ac:dyDescent="0.4">
      <c r="A522" s="54"/>
      <c r="AC522" s="54"/>
    </row>
    <row r="523" spans="1:29" x14ac:dyDescent="0.4">
      <c r="A523" s="54"/>
      <c r="AC523" s="54"/>
    </row>
    <row r="524" spans="1:29" x14ac:dyDescent="0.4">
      <c r="A524" s="54"/>
      <c r="AC524" s="54"/>
    </row>
    <row r="525" spans="1:29" x14ac:dyDescent="0.4">
      <c r="A525" s="54"/>
      <c r="AC525" s="54"/>
    </row>
    <row r="526" spans="1:29" x14ac:dyDescent="0.4">
      <c r="A526" s="54"/>
      <c r="AC526" s="54"/>
    </row>
    <row r="527" spans="1:29" x14ac:dyDescent="0.4">
      <c r="A527" s="54"/>
      <c r="AC527" s="54"/>
    </row>
    <row r="528" spans="1:29" x14ac:dyDescent="0.4">
      <c r="A528" s="54"/>
      <c r="AC528" s="54"/>
    </row>
    <row r="529" spans="1:29" x14ac:dyDescent="0.4">
      <c r="A529" s="54"/>
      <c r="AC529" s="54"/>
    </row>
    <row r="530" spans="1:29" x14ac:dyDescent="0.4">
      <c r="A530" s="54"/>
      <c r="AC530" s="54"/>
    </row>
    <row r="531" spans="1:29" x14ac:dyDescent="0.4">
      <c r="A531" s="54"/>
      <c r="AC531" s="54"/>
    </row>
    <row r="532" spans="1:29" x14ac:dyDescent="0.4">
      <c r="A532" s="54"/>
      <c r="AC532" s="54"/>
    </row>
    <row r="533" spans="1:29" x14ac:dyDescent="0.4">
      <c r="A533" s="54"/>
      <c r="AC533" s="54"/>
    </row>
    <row r="534" spans="1:29" x14ac:dyDescent="0.4">
      <c r="A534" s="54"/>
      <c r="AC534" s="54"/>
    </row>
    <row r="535" spans="1:29" x14ac:dyDescent="0.4">
      <c r="A535" s="54"/>
      <c r="AC535" s="54"/>
    </row>
    <row r="536" spans="1:29" x14ac:dyDescent="0.4">
      <c r="A536" s="54"/>
      <c r="AC536" s="54"/>
    </row>
    <row r="537" spans="1:29" x14ac:dyDescent="0.4">
      <c r="A537" s="54"/>
      <c r="AC537" s="54"/>
    </row>
    <row r="538" spans="1:29" x14ac:dyDescent="0.4">
      <c r="A538" s="54"/>
      <c r="AC538" s="54"/>
    </row>
    <row r="539" spans="1:29" x14ac:dyDescent="0.4">
      <c r="A539" s="54"/>
      <c r="AC539" s="54"/>
    </row>
    <row r="540" spans="1:29" x14ac:dyDescent="0.4">
      <c r="A540" s="54"/>
      <c r="AC540" s="54"/>
    </row>
    <row r="541" spans="1:29" x14ac:dyDescent="0.4">
      <c r="A541" s="54"/>
      <c r="AC541" s="54"/>
    </row>
    <row r="542" spans="1:29" x14ac:dyDescent="0.4">
      <c r="A542" s="54"/>
      <c r="AC542" s="54"/>
    </row>
    <row r="543" spans="1:29" x14ac:dyDescent="0.4">
      <c r="A543" s="54"/>
      <c r="AC543" s="54"/>
    </row>
    <row r="544" spans="1:29" x14ac:dyDescent="0.4">
      <c r="A544" s="54"/>
      <c r="AC544" s="54"/>
    </row>
    <row r="545" spans="1:29" x14ac:dyDescent="0.4">
      <c r="A545" s="54"/>
      <c r="AC545" s="54"/>
    </row>
    <row r="546" spans="1:29" x14ac:dyDescent="0.4">
      <c r="A546" s="54"/>
      <c r="AC546" s="54"/>
    </row>
    <row r="547" spans="1:29" x14ac:dyDescent="0.4">
      <c r="A547" s="54"/>
      <c r="AC547" s="54"/>
    </row>
    <row r="548" spans="1:29" x14ac:dyDescent="0.4">
      <c r="A548" s="54"/>
      <c r="AC548" s="54"/>
    </row>
    <row r="549" spans="1:29" x14ac:dyDescent="0.4">
      <c r="A549" s="54"/>
      <c r="AC549" s="54"/>
    </row>
    <row r="550" spans="1:29" x14ac:dyDescent="0.4">
      <c r="A550" s="54"/>
      <c r="AC550" s="54"/>
    </row>
    <row r="551" spans="1:29" x14ac:dyDescent="0.4">
      <c r="A551" s="54"/>
      <c r="AC551" s="54"/>
    </row>
    <row r="552" spans="1:29" x14ac:dyDescent="0.4">
      <c r="A552" s="54"/>
      <c r="AC552" s="54"/>
    </row>
    <row r="553" spans="1:29" x14ac:dyDescent="0.4">
      <c r="A553" s="54"/>
      <c r="AC553" s="54"/>
    </row>
    <row r="554" spans="1:29" x14ac:dyDescent="0.4">
      <c r="A554" s="54"/>
      <c r="AC554" s="54"/>
    </row>
    <row r="555" spans="1:29" x14ac:dyDescent="0.4">
      <c r="A555" s="54"/>
      <c r="AC555" s="54"/>
    </row>
    <row r="556" spans="1:29" x14ac:dyDescent="0.4">
      <c r="A556" s="54"/>
      <c r="AC556" s="54"/>
    </row>
    <row r="557" spans="1:29" x14ac:dyDescent="0.4">
      <c r="A557" s="54"/>
      <c r="AC557" s="54"/>
    </row>
    <row r="558" spans="1:29" x14ac:dyDescent="0.4">
      <c r="A558" s="54"/>
      <c r="AC558" s="54"/>
    </row>
    <row r="559" spans="1:29" x14ac:dyDescent="0.4">
      <c r="A559" s="54"/>
      <c r="AC559" s="54"/>
    </row>
    <row r="560" spans="1:29" x14ac:dyDescent="0.4">
      <c r="A560" s="54"/>
      <c r="AC560" s="54"/>
    </row>
    <row r="561" spans="1:29" x14ac:dyDescent="0.4">
      <c r="A561" s="54"/>
      <c r="AC561" s="54"/>
    </row>
    <row r="562" spans="1:29" x14ac:dyDescent="0.4">
      <c r="A562" s="54"/>
      <c r="AC562" s="54"/>
    </row>
    <row r="563" spans="1:29" x14ac:dyDescent="0.4">
      <c r="A563" s="54"/>
      <c r="AC563" s="54"/>
    </row>
    <row r="564" spans="1:29" x14ac:dyDescent="0.4">
      <c r="A564" s="54"/>
      <c r="AC564" s="54"/>
    </row>
    <row r="565" spans="1:29" x14ac:dyDescent="0.4">
      <c r="A565" s="54"/>
      <c r="AC565" s="54"/>
    </row>
    <row r="566" spans="1:29" x14ac:dyDescent="0.4">
      <c r="A566" s="54"/>
      <c r="AC566" s="54"/>
    </row>
    <row r="567" spans="1:29" x14ac:dyDescent="0.4">
      <c r="A567" s="54"/>
      <c r="AC567" s="54"/>
    </row>
    <row r="568" spans="1:29" x14ac:dyDescent="0.4">
      <c r="A568" s="54"/>
      <c r="AC568" s="54"/>
    </row>
    <row r="569" spans="1:29" x14ac:dyDescent="0.4">
      <c r="A569" s="54"/>
      <c r="AC569" s="54"/>
    </row>
    <row r="570" spans="1:29" x14ac:dyDescent="0.4">
      <c r="A570" s="54"/>
      <c r="AC570" s="54"/>
    </row>
    <row r="571" spans="1:29" x14ac:dyDescent="0.4">
      <c r="A571" s="54"/>
      <c r="AC571" s="54"/>
    </row>
    <row r="572" spans="1:29" x14ac:dyDescent="0.4">
      <c r="A572" s="54"/>
      <c r="AC572" s="54"/>
    </row>
    <row r="573" spans="1:29" x14ac:dyDescent="0.4">
      <c r="A573" s="54"/>
      <c r="AC573" s="54"/>
    </row>
    <row r="574" spans="1:29" x14ac:dyDescent="0.4">
      <c r="A574" s="54"/>
      <c r="AC574" s="54"/>
    </row>
    <row r="575" spans="1:29" x14ac:dyDescent="0.4">
      <c r="A575" s="54"/>
      <c r="AC575" s="54"/>
    </row>
    <row r="576" spans="1:29" x14ac:dyDescent="0.4">
      <c r="A576" s="54"/>
      <c r="AC576" s="54"/>
    </row>
    <row r="577" spans="1:29" x14ac:dyDescent="0.4">
      <c r="A577" s="54"/>
      <c r="AC577" s="54"/>
    </row>
    <row r="578" spans="1:29" x14ac:dyDescent="0.4">
      <c r="A578" s="54"/>
      <c r="AC578" s="54"/>
    </row>
    <row r="579" spans="1:29" x14ac:dyDescent="0.4">
      <c r="A579" s="54"/>
      <c r="AC579" s="54"/>
    </row>
    <row r="580" spans="1:29" x14ac:dyDescent="0.4">
      <c r="A580" s="54"/>
      <c r="AC580" s="54"/>
    </row>
    <row r="581" spans="1:29" x14ac:dyDescent="0.4">
      <c r="A581" s="54"/>
      <c r="AC581" s="54"/>
    </row>
    <row r="582" spans="1:29" x14ac:dyDescent="0.4">
      <c r="A582" s="54"/>
      <c r="AC582" s="54"/>
    </row>
    <row r="583" spans="1:29" x14ac:dyDescent="0.4">
      <c r="A583" s="54"/>
      <c r="AC583" s="54"/>
    </row>
    <row r="584" spans="1:29" x14ac:dyDescent="0.4">
      <c r="A584" s="54"/>
      <c r="AC584" s="54"/>
    </row>
    <row r="585" spans="1:29" x14ac:dyDescent="0.4">
      <c r="A585" s="54"/>
      <c r="AC585" s="54"/>
    </row>
    <row r="586" spans="1:29" x14ac:dyDescent="0.4">
      <c r="A586" s="54"/>
      <c r="AC586" s="54"/>
    </row>
    <row r="587" spans="1:29" x14ac:dyDescent="0.4">
      <c r="A587" s="54"/>
      <c r="AC587" s="54"/>
    </row>
    <row r="588" spans="1:29" x14ac:dyDescent="0.4">
      <c r="A588" s="54"/>
      <c r="AC588" s="54"/>
    </row>
    <row r="589" spans="1:29" x14ac:dyDescent="0.4">
      <c r="A589" s="54"/>
      <c r="AC589" s="54"/>
    </row>
    <row r="590" spans="1:29" x14ac:dyDescent="0.4">
      <c r="A590" s="54"/>
      <c r="AC590" s="54"/>
    </row>
    <row r="591" spans="1:29" x14ac:dyDescent="0.4">
      <c r="A591" s="54"/>
      <c r="AC591" s="54"/>
    </row>
    <row r="592" spans="1:29" x14ac:dyDescent="0.4">
      <c r="A592" s="54"/>
      <c r="AC592" s="54"/>
    </row>
    <row r="593" spans="1:29" x14ac:dyDescent="0.4">
      <c r="A593" s="54"/>
      <c r="AC593" s="54"/>
    </row>
    <row r="594" spans="1:29" x14ac:dyDescent="0.4">
      <c r="A594" s="54"/>
      <c r="AC594" s="54"/>
    </row>
    <row r="595" spans="1:29" x14ac:dyDescent="0.4">
      <c r="A595" s="54"/>
      <c r="AC595" s="54"/>
    </row>
    <row r="596" spans="1:29" x14ac:dyDescent="0.4">
      <c r="A596" s="54"/>
      <c r="AC596" s="54"/>
    </row>
    <row r="597" spans="1:29" x14ac:dyDescent="0.4">
      <c r="A597" s="54"/>
      <c r="AC597" s="54"/>
    </row>
    <row r="598" spans="1:29" x14ac:dyDescent="0.4">
      <c r="A598" s="54"/>
      <c r="AC598" s="54"/>
    </row>
    <row r="599" spans="1:29" x14ac:dyDescent="0.4">
      <c r="A599" s="54"/>
      <c r="AC599" s="54"/>
    </row>
    <row r="600" spans="1:29" x14ac:dyDescent="0.4">
      <c r="A600" s="54"/>
      <c r="AC600" s="54"/>
    </row>
    <row r="601" spans="1:29" x14ac:dyDescent="0.4">
      <c r="A601" s="54"/>
      <c r="AC601" s="54"/>
    </row>
    <row r="602" spans="1:29" x14ac:dyDescent="0.4">
      <c r="A602" s="54"/>
      <c r="AC602" s="54"/>
    </row>
    <row r="603" spans="1:29" x14ac:dyDescent="0.4">
      <c r="A603" s="54"/>
      <c r="AC603" s="54"/>
    </row>
    <row r="604" spans="1:29" x14ac:dyDescent="0.4">
      <c r="A604" s="54"/>
      <c r="AC604" s="54"/>
    </row>
    <row r="605" spans="1:29" x14ac:dyDescent="0.4">
      <c r="A605" s="54"/>
      <c r="AC605" s="54"/>
    </row>
    <row r="606" spans="1:29" x14ac:dyDescent="0.4">
      <c r="A606" s="54"/>
      <c r="AC606" s="54"/>
    </row>
    <row r="607" spans="1:29" x14ac:dyDescent="0.4">
      <c r="A607" s="54"/>
      <c r="AC607" s="54"/>
    </row>
    <row r="608" spans="1:29" x14ac:dyDescent="0.4">
      <c r="A608" s="54"/>
      <c r="AC608" s="54"/>
    </row>
    <row r="609" spans="1:29" x14ac:dyDescent="0.4">
      <c r="A609" s="54"/>
      <c r="AC609" s="54"/>
    </row>
    <row r="610" spans="1:29" x14ac:dyDescent="0.4">
      <c r="A610" s="54"/>
      <c r="AC610" s="54"/>
    </row>
    <row r="611" spans="1:29" x14ac:dyDescent="0.4">
      <c r="A611" s="54"/>
      <c r="AC611" s="54"/>
    </row>
    <row r="612" spans="1:29" x14ac:dyDescent="0.4">
      <c r="A612" s="54"/>
      <c r="AC612" s="54"/>
    </row>
    <row r="613" spans="1:29" x14ac:dyDescent="0.4">
      <c r="A613" s="54"/>
      <c r="AC613" s="54"/>
    </row>
    <row r="614" spans="1:29" x14ac:dyDescent="0.4">
      <c r="A614" s="54"/>
      <c r="AC614" s="54"/>
    </row>
    <row r="615" spans="1:29" x14ac:dyDescent="0.4">
      <c r="A615" s="54"/>
      <c r="AC615" s="54"/>
    </row>
    <row r="616" spans="1:29" x14ac:dyDescent="0.4">
      <c r="A616" s="54"/>
      <c r="AC616" s="54"/>
    </row>
    <row r="617" spans="1:29" x14ac:dyDescent="0.4">
      <c r="A617" s="54"/>
      <c r="AC617" s="54"/>
    </row>
    <row r="618" spans="1:29" x14ac:dyDescent="0.4">
      <c r="A618" s="54"/>
      <c r="AC618" s="54"/>
    </row>
    <row r="619" spans="1:29" x14ac:dyDescent="0.4">
      <c r="A619" s="54"/>
      <c r="AC619" s="54"/>
    </row>
    <row r="620" spans="1:29" x14ac:dyDescent="0.4">
      <c r="A620" s="54"/>
      <c r="AC620" s="54"/>
    </row>
    <row r="621" spans="1:29" x14ac:dyDescent="0.4">
      <c r="A621" s="54"/>
      <c r="AC621" s="54"/>
    </row>
    <row r="622" spans="1:29" x14ac:dyDescent="0.4">
      <c r="A622" s="54"/>
      <c r="AC622" s="54"/>
    </row>
    <row r="623" spans="1:29" x14ac:dyDescent="0.4">
      <c r="A623" s="54"/>
      <c r="AC623" s="54"/>
    </row>
    <row r="624" spans="1:29" x14ac:dyDescent="0.4">
      <c r="A624" s="54"/>
      <c r="AC624" s="54"/>
    </row>
    <row r="625" spans="1:29" x14ac:dyDescent="0.4">
      <c r="A625" s="54"/>
      <c r="AC625" s="54"/>
    </row>
    <row r="626" spans="1:29" x14ac:dyDescent="0.4">
      <c r="A626" s="54"/>
      <c r="AC626" s="54"/>
    </row>
    <row r="627" spans="1:29" x14ac:dyDescent="0.4">
      <c r="A627" s="54"/>
      <c r="AC627" s="54"/>
    </row>
    <row r="628" spans="1:29" x14ac:dyDescent="0.4">
      <c r="A628" s="54"/>
      <c r="AC628" s="54"/>
    </row>
    <row r="629" spans="1:29" x14ac:dyDescent="0.4">
      <c r="A629" s="54"/>
      <c r="AC629" s="54"/>
    </row>
    <row r="630" spans="1:29" x14ac:dyDescent="0.4">
      <c r="A630" s="54"/>
      <c r="AC630" s="54"/>
    </row>
    <row r="631" spans="1:29" x14ac:dyDescent="0.4">
      <c r="A631" s="54"/>
      <c r="AC631" s="54"/>
    </row>
    <row r="632" spans="1:29" x14ac:dyDescent="0.4">
      <c r="A632" s="54"/>
      <c r="AC632" s="54"/>
    </row>
    <row r="633" spans="1:29" x14ac:dyDescent="0.4">
      <c r="A633" s="54"/>
      <c r="AC633" s="54"/>
    </row>
    <row r="634" spans="1:29" x14ac:dyDescent="0.4">
      <c r="A634" s="54"/>
      <c r="AC634" s="54"/>
    </row>
    <row r="635" spans="1:29" x14ac:dyDescent="0.4">
      <c r="A635" s="54"/>
      <c r="AC635" s="54"/>
    </row>
    <row r="636" spans="1:29" x14ac:dyDescent="0.4">
      <c r="A636" s="54"/>
      <c r="AC636" s="54"/>
    </row>
    <row r="637" spans="1:29" x14ac:dyDescent="0.4">
      <c r="A637" s="54"/>
      <c r="AC637" s="54"/>
    </row>
    <row r="638" spans="1:29" x14ac:dyDescent="0.4">
      <c r="A638" s="54"/>
      <c r="AC638" s="54"/>
    </row>
    <row r="639" spans="1:29" x14ac:dyDescent="0.4">
      <c r="A639" s="54"/>
      <c r="AC639" s="54"/>
    </row>
    <row r="640" spans="1:29" x14ac:dyDescent="0.4">
      <c r="A640" s="54"/>
      <c r="AC640" s="54"/>
    </row>
    <row r="641" spans="1:29" x14ac:dyDescent="0.4">
      <c r="A641" s="54"/>
      <c r="AC641" s="54"/>
    </row>
    <row r="642" spans="1:29" x14ac:dyDescent="0.4">
      <c r="A642" s="54"/>
      <c r="AC642" s="54"/>
    </row>
    <row r="643" spans="1:29" x14ac:dyDescent="0.4">
      <c r="A643" s="54"/>
      <c r="AC643" s="54"/>
    </row>
    <row r="644" spans="1:29" x14ac:dyDescent="0.4">
      <c r="A644" s="54"/>
      <c r="AC644" s="54"/>
    </row>
    <row r="645" spans="1:29" x14ac:dyDescent="0.4">
      <c r="A645" s="54"/>
      <c r="AC645" s="54"/>
    </row>
    <row r="646" spans="1:29" x14ac:dyDescent="0.4">
      <c r="A646" s="54"/>
      <c r="AC646" s="54"/>
    </row>
    <row r="647" spans="1:29" x14ac:dyDescent="0.4">
      <c r="A647" s="54"/>
      <c r="AC647" s="54"/>
    </row>
    <row r="648" spans="1:29" x14ac:dyDescent="0.4">
      <c r="A648" s="54"/>
      <c r="AC648" s="54"/>
    </row>
    <row r="649" spans="1:29" x14ac:dyDescent="0.4">
      <c r="A649" s="54"/>
      <c r="AC649" s="54"/>
    </row>
    <row r="650" spans="1:29" x14ac:dyDescent="0.4">
      <c r="A650" s="54"/>
      <c r="AC650" s="54"/>
    </row>
    <row r="651" spans="1:29" x14ac:dyDescent="0.4">
      <c r="A651" s="54"/>
      <c r="AC651" s="54"/>
    </row>
    <row r="652" spans="1:29" x14ac:dyDescent="0.4">
      <c r="A652" s="54"/>
      <c r="AC652" s="54"/>
    </row>
    <row r="653" spans="1:29" x14ac:dyDescent="0.4">
      <c r="A653" s="54"/>
      <c r="AC653" s="54"/>
    </row>
    <row r="654" spans="1:29" x14ac:dyDescent="0.4">
      <c r="A654" s="54"/>
      <c r="AC654" s="54"/>
    </row>
    <row r="655" spans="1:29" x14ac:dyDescent="0.4">
      <c r="A655" s="54"/>
      <c r="AC655" s="54"/>
    </row>
    <row r="656" spans="1:29" x14ac:dyDescent="0.4">
      <c r="A656" s="54"/>
      <c r="AC656" s="54"/>
    </row>
    <row r="657" spans="1:29" x14ac:dyDescent="0.4">
      <c r="A657" s="54"/>
      <c r="AC657" s="54"/>
    </row>
    <row r="658" spans="1:29" x14ac:dyDescent="0.4">
      <c r="A658" s="54"/>
      <c r="AC658" s="54"/>
    </row>
    <row r="659" spans="1:29" x14ac:dyDescent="0.4">
      <c r="A659" s="54"/>
      <c r="AC659" s="54"/>
    </row>
    <row r="660" spans="1:29" x14ac:dyDescent="0.4">
      <c r="A660" s="54"/>
      <c r="AC660" s="54"/>
    </row>
    <row r="661" spans="1:29" x14ac:dyDescent="0.4">
      <c r="A661" s="54"/>
      <c r="AC661" s="54"/>
    </row>
    <row r="662" spans="1:29" x14ac:dyDescent="0.4">
      <c r="A662" s="54"/>
      <c r="AC662" s="54"/>
    </row>
    <row r="663" spans="1:29" x14ac:dyDescent="0.4">
      <c r="A663" s="54"/>
      <c r="AC663" s="54"/>
    </row>
    <row r="664" spans="1:29" x14ac:dyDescent="0.4">
      <c r="A664" s="54"/>
      <c r="AC664" s="54"/>
    </row>
    <row r="665" spans="1:29" x14ac:dyDescent="0.4">
      <c r="A665" s="54"/>
      <c r="AC665" s="54"/>
    </row>
    <row r="666" spans="1:29" x14ac:dyDescent="0.4">
      <c r="A666" s="54"/>
      <c r="AC666" s="54"/>
    </row>
    <row r="667" spans="1:29" x14ac:dyDescent="0.4">
      <c r="A667" s="54"/>
      <c r="AC667" s="54"/>
    </row>
    <row r="668" spans="1:29" x14ac:dyDescent="0.4">
      <c r="A668" s="54"/>
      <c r="AC668" s="54"/>
    </row>
    <row r="669" spans="1:29" x14ac:dyDescent="0.4">
      <c r="A669" s="54"/>
      <c r="AC669" s="54"/>
    </row>
    <row r="670" spans="1:29" x14ac:dyDescent="0.4">
      <c r="A670" s="54"/>
      <c r="AC670" s="54"/>
    </row>
    <row r="671" spans="1:29" x14ac:dyDescent="0.4">
      <c r="A671" s="54"/>
      <c r="AC671" s="54"/>
    </row>
    <row r="672" spans="1:29" x14ac:dyDescent="0.4">
      <c r="A672" s="54"/>
      <c r="AC672" s="54"/>
    </row>
    <row r="673" spans="1:29" x14ac:dyDescent="0.4">
      <c r="A673" s="54"/>
      <c r="AC673" s="54"/>
    </row>
    <row r="674" spans="1:29" x14ac:dyDescent="0.4">
      <c r="A674" s="54"/>
      <c r="AC674" s="54"/>
    </row>
    <row r="675" spans="1:29" x14ac:dyDescent="0.4">
      <c r="A675" s="54"/>
      <c r="AC675" s="54"/>
    </row>
    <row r="676" spans="1:29" x14ac:dyDescent="0.4">
      <c r="A676" s="54"/>
      <c r="AC676" s="54"/>
    </row>
    <row r="677" spans="1:29" x14ac:dyDescent="0.4">
      <c r="A677" s="54"/>
      <c r="AC677" s="54"/>
    </row>
    <row r="678" spans="1:29" x14ac:dyDescent="0.4">
      <c r="A678" s="54"/>
      <c r="AC678" s="54"/>
    </row>
    <row r="679" spans="1:29" x14ac:dyDescent="0.4">
      <c r="A679" s="54"/>
      <c r="AC679" s="54"/>
    </row>
    <row r="680" spans="1:29" x14ac:dyDescent="0.4">
      <c r="A680" s="54"/>
      <c r="AC680" s="54"/>
    </row>
    <row r="681" spans="1:29" x14ac:dyDescent="0.4">
      <c r="A681" s="54"/>
      <c r="AC681" s="54"/>
    </row>
    <row r="682" spans="1:29" x14ac:dyDescent="0.4">
      <c r="A682" s="54"/>
      <c r="AC682" s="54"/>
    </row>
    <row r="683" spans="1:29" x14ac:dyDescent="0.4">
      <c r="A683" s="54"/>
      <c r="AC683" s="54"/>
    </row>
    <row r="684" spans="1:29" x14ac:dyDescent="0.4">
      <c r="A684" s="54"/>
      <c r="AC684" s="54"/>
    </row>
    <row r="685" spans="1:29" x14ac:dyDescent="0.4">
      <c r="A685" s="54"/>
      <c r="AC685" s="54"/>
    </row>
    <row r="686" spans="1:29" x14ac:dyDescent="0.4">
      <c r="A686" s="54"/>
      <c r="AC686" s="54"/>
    </row>
    <row r="687" spans="1:29" x14ac:dyDescent="0.4">
      <c r="A687" s="54"/>
      <c r="AC687" s="54"/>
    </row>
    <row r="688" spans="1:29" x14ac:dyDescent="0.4">
      <c r="A688" s="54"/>
      <c r="AC688" s="54"/>
    </row>
    <row r="689" spans="1:29" x14ac:dyDescent="0.4">
      <c r="A689" s="54"/>
      <c r="AC689" s="54"/>
    </row>
    <row r="690" spans="1:29" x14ac:dyDescent="0.4">
      <c r="A690" s="54"/>
      <c r="AC690" s="54"/>
    </row>
    <row r="691" spans="1:29" x14ac:dyDescent="0.4">
      <c r="A691" s="54"/>
      <c r="AC691" s="54"/>
    </row>
    <row r="692" spans="1:29" x14ac:dyDescent="0.4">
      <c r="A692" s="54"/>
      <c r="AC692" s="54"/>
    </row>
    <row r="693" spans="1:29" x14ac:dyDescent="0.4">
      <c r="A693" s="54"/>
      <c r="AC693" s="54"/>
    </row>
    <row r="694" spans="1:29" x14ac:dyDescent="0.4">
      <c r="A694" s="54"/>
      <c r="AC694" s="54"/>
    </row>
    <row r="695" spans="1:29" x14ac:dyDescent="0.4">
      <c r="A695" s="54"/>
      <c r="AC695" s="54"/>
    </row>
    <row r="696" spans="1:29" x14ac:dyDescent="0.4">
      <c r="A696" s="54"/>
      <c r="AC696" s="54"/>
    </row>
    <row r="697" spans="1:29" x14ac:dyDescent="0.4">
      <c r="A697" s="54"/>
      <c r="AC697" s="54"/>
    </row>
    <row r="698" spans="1:29" x14ac:dyDescent="0.4">
      <c r="A698" s="54"/>
      <c r="AC698" s="54"/>
    </row>
    <row r="699" spans="1:29" x14ac:dyDescent="0.4">
      <c r="A699" s="54"/>
      <c r="AC699" s="54"/>
    </row>
    <row r="700" spans="1:29" x14ac:dyDescent="0.4">
      <c r="A700" s="54"/>
      <c r="AC700" s="54"/>
    </row>
    <row r="701" spans="1:29" x14ac:dyDescent="0.4">
      <c r="A701" s="54"/>
      <c r="AC701" s="54"/>
    </row>
    <row r="702" spans="1:29" x14ac:dyDescent="0.4">
      <c r="A702" s="54"/>
      <c r="AC702" s="54"/>
    </row>
    <row r="703" spans="1:29" x14ac:dyDescent="0.4">
      <c r="A703" s="54"/>
      <c r="AC703" s="54"/>
    </row>
    <row r="704" spans="1:29" x14ac:dyDescent="0.4">
      <c r="A704" s="54"/>
      <c r="AC704" s="54"/>
    </row>
    <row r="705" spans="1:29" x14ac:dyDescent="0.4">
      <c r="A705" s="54"/>
      <c r="AC705" s="54"/>
    </row>
    <row r="706" spans="1:29" x14ac:dyDescent="0.4">
      <c r="A706" s="54"/>
      <c r="AC706" s="54"/>
    </row>
    <row r="707" spans="1:29" x14ac:dyDescent="0.4">
      <c r="A707" s="54"/>
      <c r="AC707" s="54"/>
    </row>
    <row r="708" spans="1:29" x14ac:dyDescent="0.4">
      <c r="A708" s="54"/>
      <c r="AC708" s="54"/>
    </row>
    <row r="709" spans="1:29" x14ac:dyDescent="0.4">
      <c r="A709" s="54"/>
      <c r="AC709" s="54"/>
    </row>
    <row r="710" spans="1:29" x14ac:dyDescent="0.4">
      <c r="A710" s="54"/>
      <c r="AC710" s="54"/>
    </row>
    <row r="711" spans="1:29" x14ac:dyDescent="0.4">
      <c r="A711" s="54"/>
      <c r="AC711" s="54"/>
    </row>
    <row r="712" spans="1:29" x14ac:dyDescent="0.4">
      <c r="A712" s="54"/>
      <c r="AC712" s="54"/>
    </row>
    <row r="713" spans="1:29" x14ac:dyDescent="0.4">
      <c r="A713" s="54"/>
      <c r="AC713" s="54"/>
    </row>
    <row r="714" spans="1:29" x14ac:dyDescent="0.4">
      <c r="A714" s="54"/>
      <c r="AC714" s="54"/>
    </row>
    <row r="715" spans="1:29" x14ac:dyDescent="0.4">
      <c r="A715" s="54"/>
      <c r="AC715" s="54"/>
    </row>
    <row r="716" spans="1:29" x14ac:dyDescent="0.4">
      <c r="A716" s="54"/>
      <c r="AC716" s="54"/>
    </row>
    <row r="717" spans="1:29" x14ac:dyDescent="0.4">
      <c r="A717" s="54"/>
      <c r="AC717" s="54"/>
    </row>
    <row r="718" spans="1:29" x14ac:dyDescent="0.4">
      <c r="A718" s="54"/>
      <c r="AC718" s="54"/>
    </row>
    <row r="719" spans="1:29" x14ac:dyDescent="0.4">
      <c r="A719" s="54"/>
      <c r="AC719" s="54"/>
    </row>
    <row r="720" spans="1:29" x14ac:dyDescent="0.4">
      <c r="A720" s="54"/>
      <c r="AC720" s="54"/>
    </row>
    <row r="721" spans="1:29" x14ac:dyDescent="0.4">
      <c r="A721" s="54"/>
      <c r="AC721" s="54"/>
    </row>
    <row r="722" spans="1:29" x14ac:dyDescent="0.4">
      <c r="A722" s="54"/>
      <c r="AC722" s="54"/>
    </row>
    <row r="723" spans="1:29" x14ac:dyDescent="0.4">
      <c r="A723" s="54"/>
      <c r="AC723" s="54"/>
    </row>
    <row r="724" spans="1:29" x14ac:dyDescent="0.4">
      <c r="A724" s="54"/>
      <c r="AC724" s="54"/>
    </row>
    <row r="725" spans="1:29" x14ac:dyDescent="0.4">
      <c r="A725" s="54"/>
      <c r="AC725" s="54"/>
    </row>
    <row r="726" spans="1:29" x14ac:dyDescent="0.4">
      <c r="A726" s="54"/>
      <c r="AC726" s="54"/>
    </row>
    <row r="727" spans="1:29" x14ac:dyDescent="0.4">
      <c r="A727" s="54"/>
      <c r="AC727" s="54"/>
    </row>
    <row r="728" spans="1:29" x14ac:dyDescent="0.4">
      <c r="A728" s="54"/>
      <c r="AC728" s="54"/>
    </row>
    <row r="729" spans="1:29" x14ac:dyDescent="0.4">
      <c r="A729" s="54"/>
      <c r="AC729" s="54"/>
    </row>
    <row r="730" spans="1:29" x14ac:dyDescent="0.4">
      <c r="A730" s="54"/>
      <c r="AC730" s="54"/>
    </row>
    <row r="731" spans="1:29" x14ac:dyDescent="0.4">
      <c r="A731" s="54"/>
      <c r="AC731" s="54"/>
    </row>
    <row r="732" spans="1:29" x14ac:dyDescent="0.4">
      <c r="A732" s="54"/>
      <c r="AC732" s="54"/>
    </row>
    <row r="733" spans="1:29" x14ac:dyDescent="0.4">
      <c r="A733" s="54"/>
      <c r="AC733" s="54"/>
    </row>
    <row r="734" spans="1:29" x14ac:dyDescent="0.4">
      <c r="A734" s="54"/>
      <c r="AC734" s="54"/>
    </row>
    <row r="735" spans="1:29" x14ac:dyDescent="0.4">
      <c r="A735" s="54"/>
      <c r="AC735" s="54"/>
    </row>
    <row r="736" spans="1:29" x14ac:dyDescent="0.4">
      <c r="A736" s="54"/>
      <c r="AC736" s="54"/>
    </row>
    <row r="737" spans="1:29" x14ac:dyDescent="0.4">
      <c r="A737" s="54"/>
      <c r="AC737" s="54"/>
    </row>
    <row r="738" spans="1:29" x14ac:dyDescent="0.4">
      <c r="A738" s="54"/>
      <c r="AC738" s="54"/>
    </row>
    <row r="739" spans="1:29" x14ac:dyDescent="0.4">
      <c r="A739" s="54"/>
      <c r="AC739" s="54"/>
    </row>
    <row r="740" spans="1:29" x14ac:dyDescent="0.4">
      <c r="A740" s="54"/>
      <c r="AC740" s="54"/>
    </row>
    <row r="741" spans="1:29" x14ac:dyDescent="0.4">
      <c r="A741" s="54"/>
      <c r="AC741" s="54"/>
    </row>
    <row r="742" spans="1:29" x14ac:dyDescent="0.4">
      <c r="A742" s="54"/>
      <c r="AC742" s="54"/>
    </row>
    <row r="743" spans="1:29" x14ac:dyDescent="0.4">
      <c r="A743" s="54"/>
      <c r="AC743" s="54"/>
    </row>
    <row r="744" spans="1:29" x14ac:dyDescent="0.4">
      <c r="A744" s="54"/>
      <c r="AC744" s="54"/>
    </row>
    <row r="745" spans="1:29" x14ac:dyDescent="0.4">
      <c r="A745" s="54"/>
      <c r="AC745" s="54"/>
    </row>
    <row r="746" spans="1:29" x14ac:dyDescent="0.4">
      <c r="A746" s="54"/>
      <c r="AC746" s="54"/>
    </row>
    <row r="747" spans="1:29" x14ac:dyDescent="0.4">
      <c r="A747" s="54"/>
      <c r="AC747" s="54"/>
    </row>
    <row r="748" spans="1:29" x14ac:dyDescent="0.4">
      <c r="A748" s="54"/>
      <c r="AC748" s="54"/>
    </row>
    <row r="749" spans="1:29" x14ac:dyDescent="0.4">
      <c r="A749" s="54"/>
      <c r="AC749" s="54"/>
    </row>
    <row r="750" spans="1:29" x14ac:dyDescent="0.4">
      <c r="A750" s="54"/>
      <c r="AC750" s="54"/>
    </row>
    <row r="751" spans="1:29" x14ac:dyDescent="0.4">
      <c r="A751" s="54"/>
      <c r="AC751" s="54"/>
    </row>
    <row r="752" spans="1:29" x14ac:dyDescent="0.4">
      <c r="A752" s="54"/>
      <c r="AC752" s="54"/>
    </row>
    <row r="753" spans="1:29" x14ac:dyDescent="0.4">
      <c r="A753" s="54"/>
      <c r="AC753" s="54"/>
    </row>
    <row r="754" spans="1:29" x14ac:dyDescent="0.4">
      <c r="A754" s="54"/>
      <c r="AC754" s="54"/>
    </row>
    <row r="755" spans="1:29" x14ac:dyDescent="0.4">
      <c r="A755" s="54"/>
      <c r="AC755" s="54"/>
    </row>
    <row r="756" spans="1:29" x14ac:dyDescent="0.4">
      <c r="A756" s="54"/>
      <c r="AC756" s="54"/>
    </row>
    <row r="757" spans="1:29" x14ac:dyDescent="0.4">
      <c r="A757" s="54"/>
      <c r="AC757" s="54"/>
    </row>
    <row r="758" spans="1:29" x14ac:dyDescent="0.4">
      <c r="A758" s="54"/>
      <c r="AC758" s="54"/>
    </row>
    <row r="759" spans="1:29" x14ac:dyDescent="0.4">
      <c r="A759" s="54"/>
      <c r="AC759" s="54"/>
    </row>
    <row r="760" spans="1:29" x14ac:dyDescent="0.4">
      <c r="A760" s="54"/>
      <c r="AC760" s="54"/>
    </row>
    <row r="761" spans="1:29" x14ac:dyDescent="0.4">
      <c r="A761" s="54"/>
      <c r="AC761" s="54"/>
    </row>
    <row r="762" spans="1:29" x14ac:dyDescent="0.4">
      <c r="A762" s="54"/>
      <c r="AC762" s="54"/>
    </row>
    <row r="763" spans="1:29" x14ac:dyDescent="0.4">
      <c r="A763" s="54"/>
      <c r="AC763" s="54"/>
    </row>
    <row r="764" spans="1:29" x14ac:dyDescent="0.4">
      <c r="A764" s="54"/>
      <c r="AC764" s="54"/>
    </row>
    <row r="765" spans="1:29" x14ac:dyDescent="0.4">
      <c r="A765" s="54"/>
      <c r="AC765" s="54"/>
    </row>
    <row r="766" spans="1:29" x14ac:dyDescent="0.4">
      <c r="A766" s="54"/>
      <c r="AC766" s="54"/>
    </row>
    <row r="767" spans="1:29" x14ac:dyDescent="0.4">
      <c r="A767" s="54"/>
      <c r="AC767" s="54"/>
    </row>
    <row r="768" spans="1:29" x14ac:dyDescent="0.4">
      <c r="A768" s="54"/>
      <c r="AC768" s="54"/>
    </row>
    <row r="769" spans="1:29" x14ac:dyDescent="0.4">
      <c r="A769" s="54"/>
      <c r="AC769" s="54"/>
    </row>
    <row r="770" spans="1:29" x14ac:dyDescent="0.4">
      <c r="A770" s="54"/>
      <c r="AC770" s="54"/>
    </row>
    <row r="771" spans="1:29" x14ac:dyDescent="0.4">
      <c r="A771" s="54"/>
      <c r="AC771" s="54"/>
    </row>
    <row r="772" spans="1:29" x14ac:dyDescent="0.4">
      <c r="A772" s="54"/>
      <c r="AC772" s="54"/>
    </row>
    <row r="773" spans="1:29" x14ac:dyDescent="0.4">
      <c r="A773" s="54"/>
      <c r="AC773" s="54"/>
    </row>
    <row r="774" spans="1:29" x14ac:dyDescent="0.4">
      <c r="A774" s="54"/>
      <c r="AC774" s="54"/>
    </row>
    <row r="775" spans="1:29" x14ac:dyDescent="0.4">
      <c r="A775" s="54"/>
      <c r="AC775" s="54"/>
    </row>
    <row r="776" spans="1:29" x14ac:dyDescent="0.4">
      <c r="A776" s="54"/>
      <c r="AC776" s="54"/>
    </row>
    <row r="777" spans="1:29" x14ac:dyDescent="0.4">
      <c r="A777" s="54"/>
      <c r="AC777" s="54"/>
    </row>
    <row r="778" spans="1:29" x14ac:dyDescent="0.4">
      <c r="A778" s="54"/>
      <c r="AC778" s="54"/>
    </row>
    <row r="779" spans="1:29" x14ac:dyDescent="0.4">
      <c r="A779" s="54"/>
      <c r="AC779" s="54"/>
    </row>
    <row r="780" spans="1:29" x14ac:dyDescent="0.4">
      <c r="A780" s="54"/>
      <c r="AC780" s="54"/>
    </row>
    <row r="781" spans="1:29" x14ac:dyDescent="0.4">
      <c r="A781" s="54"/>
      <c r="AC781" s="54"/>
    </row>
    <row r="782" spans="1:29" x14ac:dyDescent="0.4">
      <c r="A782" s="54"/>
      <c r="AC782" s="54"/>
    </row>
    <row r="783" spans="1:29" x14ac:dyDescent="0.4">
      <c r="A783" s="54"/>
      <c r="AC783" s="54"/>
    </row>
    <row r="784" spans="1:29" x14ac:dyDescent="0.4">
      <c r="A784" s="54"/>
      <c r="AC784" s="54"/>
    </row>
    <row r="785" spans="1:29" x14ac:dyDescent="0.4">
      <c r="A785" s="54"/>
      <c r="AC785" s="54"/>
    </row>
    <row r="786" spans="1:29" x14ac:dyDescent="0.4">
      <c r="A786" s="54"/>
      <c r="AC786" s="54"/>
    </row>
    <row r="787" spans="1:29" x14ac:dyDescent="0.4">
      <c r="A787" s="54"/>
      <c r="AC787" s="54"/>
    </row>
    <row r="788" spans="1:29" x14ac:dyDescent="0.4">
      <c r="A788" s="54"/>
      <c r="AC788" s="54"/>
    </row>
    <row r="789" spans="1:29" x14ac:dyDescent="0.4">
      <c r="A789" s="54"/>
      <c r="AC789" s="54"/>
    </row>
    <row r="790" spans="1:29" x14ac:dyDescent="0.4">
      <c r="A790" s="54"/>
      <c r="AC790" s="54"/>
    </row>
    <row r="791" spans="1:29" x14ac:dyDescent="0.4">
      <c r="A791" s="54"/>
      <c r="AC791" s="54"/>
    </row>
    <row r="792" spans="1:29" x14ac:dyDescent="0.4">
      <c r="A792" s="54"/>
      <c r="AC792" s="54"/>
    </row>
    <row r="793" spans="1:29" x14ac:dyDescent="0.4">
      <c r="A793" s="54"/>
      <c r="AC793" s="54"/>
    </row>
    <row r="794" spans="1:29" x14ac:dyDescent="0.4">
      <c r="A794" s="54"/>
      <c r="AC794" s="54"/>
    </row>
    <row r="795" spans="1:29" x14ac:dyDescent="0.4">
      <c r="A795" s="54"/>
      <c r="AC795" s="54"/>
    </row>
    <row r="796" spans="1:29" x14ac:dyDescent="0.4">
      <c r="A796" s="54"/>
      <c r="AC796" s="54"/>
    </row>
    <row r="797" spans="1:29" x14ac:dyDescent="0.4">
      <c r="A797" s="54"/>
      <c r="AC797" s="54"/>
    </row>
    <row r="798" spans="1:29" x14ac:dyDescent="0.4">
      <c r="A798" s="54"/>
      <c r="AC798" s="54"/>
    </row>
    <row r="799" spans="1:29" x14ac:dyDescent="0.4">
      <c r="A799" s="54"/>
      <c r="AC799" s="54"/>
    </row>
    <row r="800" spans="1:29" x14ac:dyDescent="0.4">
      <c r="A800" s="54"/>
      <c r="AC800" s="54"/>
    </row>
    <row r="801" spans="1:29" x14ac:dyDescent="0.4">
      <c r="A801" s="54"/>
      <c r="AC801" s="54"/>
    </row>
    <row r="802" spans="1:29" x14ac:dyDescent="0.4">
      <c r="A802" s="54"/>
      <c r="AC802" s="54"/>
    </row>
    <row r="803" spans="1:29" x14ac:dyDescent="0.4">
      <c r="A803" s="54"/>
      <c r="AC803" s="54"/>
    </row>
    <row r="804" spans="1:29" x14ac:dyDescent="0.4">
      <c r="A804" s="54"/>
      <c r="AC804" s="54"/>
    </row>
    <row r="805" spans="1:29" x14ac:dyDescent="0.4">
      <c r="A805" s="54"/>
      <c r="AC805" s="54"/>
    </row>
    <row r="806" spans="1:29" x14ac:dyDescent="0.4">
      <c r="A806" s="54"/>
      <c r="AC806" s="54"/>
    </row>
    <row r="807" spans="1:29" x14ac:dyDescent="0.4">
      <c r="A807" s="54"/>
      <c r="AC807" s="54"/>
    </row>
    <row r="808" spans="1:29" x14ac:dyDescent="0.4">
      <c r="A808" s="54"/>
      <c r="AC808" s="54"/>
    </row>
    <row r="809" spans="1:29" x14ac:dyDescent="0.4">
      <c r="A809" s="54"/>
      <c r="AC809" s="54"/>
    </row>
    <row r="810" spans="1:29" x14ac:dyDescent="0.4">
      <c r="A810" s="54"/>
      <c r="AC810" s="54"/>
    </row>
    <row r="811" spans="1:29" x14ac:dyDescent="0.4">
      <c r="A811" s="54"/>
      <c r="AC811" s="54"/>
    </row>
    <row r="812" spans="1:29" x14ac:dyDescent="0.4">
      <c r="A812" s="54"/>
      <c r="AC812" s="54"/>
    </row>
    <row r="813" spans="1:29" x14ac:dyDescent="0.4">
      <c r="A813" s="54"/>
      <c r="AC813" s="54"/>
    </row>
    <row r="814" spans="1:29" x14ac:dyDescent="0.4">
      <c r="A814" s="54"/>
      <c r="AC814" s="54"/>
    </row>
    <row r="815" spans="1:29" x14ac:dyDescent="0.4">
      <c r="A815" s="54"/>
      <c r="AC815" s="54"/>
    </row>
    <row r="816" spans="1:29" x14ac:dyDescent="0.4">
      <c r="A816" s="54"/>
      <c r="AC816" s="54"/>
    </row>
    <row r="817" spans="1:29" x14ac:dyDescent="0.4">
      <c r="A817" s="54"/>
      <c r="AC817" s="54"/>
    </row>
    <row r="818" spans="1:29" x14ac:dyDescent="0.4">
      <c r="A818" s="54"/>
      <c r="AC818" s="54"/>
    </row>
    <row r="819" spans="1:29" x14ac:dyDescent="0.4">
      <c r="A819" s="54"/>
      <c r="AC819" s="54"/>
    </row>
    <row r="820" spans="1:29" x14ac:dyDescent="0.4">
      <c r="A820" s="54"/>
      <c r="AC820" s="54"/>
    </row>
    <row r="821" spans="1:29" x14ac:dyDescent="0.4">
      <c r="A821" s="54"/>
      <c r="AC821" s="54"/>
    </row>
    <row r="822" spans="1:29" x14ac:dyDescent="0.4">
      <c r="A822" s="54"/>
      <c r="AC822" s="54"/>
    </row>
    <row r="823" spans="1:29" x14ac:dyDescent="0.4">
      <c r="A823" s="54"/>
      <c r="AC823" s="54"/>
    </row>
    <row r="824" spans="1:29" x14ac:dyDescent="0.4">
      <c r="A824" s="54"/>
      <c r="AC824" s="54"/>
    </row>
    <row r="825" spans="1:29" x14ac:dyDescent="0.4">
      <c r="A825" s="54"/>
      <c r="AC825" s="54"/>
    </row>
    <row r="826" spans="1:29" x14ac:dyDescent="0.4">
      <c r="A826" s="54"/>
      <c r="AC826" s="54"/>
    </row>
    <row r="827" spans="1:29" x14ac:dyDescent="0.4">
      <c r="A827" s="54"/>
      <c r="AC827" s="54"/>
    </row>
    <row r="828" spans="1:29" x14ac:dyDescent="0.4">
      <c r="A828" s="54"/>
      <c r="AC828" s="54"/>
    </row>
    <row r="829" spans="1:29" x14ac:dyDescent="0.4">
      <c r="A829" s="54"/>
      <c r="AC829" s="54"/>
    </row>
    <row r="830" spans="1:29" x14ac:dyDescent="0.4">
      <c r="A830" s="54"/>
      <c r="AC830" s="54"/>
    </row>
    <row r="831" spans="1:29" x14ac:dyDescent="0.4">
      <c r="A831" s="54"/>
      <c r="AC831" s="54"/>
    </row>
    <row r="832" spans="1:29" x14ac:dyDescent="0.4">
      <c r="A832" s="54"/>
      <c r="AC832" s="54"/>
    </row>
    <row r="833" spans="1:29" x14ac:dyDescent="0.4">
      <c r="A833" s="54"/>
      <c r="AC833" s="54"/>
    </row>
    <row r="834" spans="1:29" x14ac:dyDescent="0.4">
      <c r="A834" s="54"/>
      <c r="AC834" s="54"/>
    </row>
    <row r="835" spans="1:29" x14ac:dyDescent="0.4">
      <c r="A835" s="54"/>
      <c r="AC835" s="54"/>
    </row>
    <row r="836" spans="1:29" x14ac:dyDescent="0.4">
      <c r="A836" s="54"/>
      <c r="AC836" s="54"/>
    </row>
    <row r="837" spans="1:29" x14ac:dyDescent="0.4">
      <c r="A837" s="54"/>
      <c r="AC837" s="54"/>
    </row>
    <row r="838" spans="1:29" x14ac:dyDescent="0.4">
      <c r="A838" s="54"/>
      <c r="AC838" s="54"/>
    </row>
    <row r="839" spans="1:29" x14ac:dyDescent="0.4">
      <c r="A839" s="54"/>
      <c r="AC839" s="54"/>
    </row>
    <row r="840" spans="1:29" x14ac:dyDescent="0.4">
      <c r="A840" s="54"/>
      <c r="AC840" s="54"/>
    </row>
    <row r="841" spans="1:29" x14ac:dyDescent="0.4">
      <c r="A841" s="54"/>
      <c r="AC841" s="54"/>
    </row>
    <row r="842" spans="1:29" x14ac:dyDescent="0.4">
      <c r="A842" s="54"/>
      <c r="AC842" s="54"/>
    </row>
    <row r="843" spans="1:29" x14ac:dyDescent="0.4">
      <c r="A843" s="54"/>
      <c r="AC843" s="54"/>
    </row>
    <row r="844" spans="1:29" x14ac:dyDescent="0.4">
      <c r="A844" s="54"/>
      <c r="AC844" s="54"/>
    </row>
    <row r="845" spans="1:29" x14ac:dyDescent="0.4">
      <c r="A845" s="54"/>
      <c r="AC845" s="54"/>
    </row>
    <row r="846" spans="1:29" x14ac:dyDescent="0.4">
      <c r="A846" s="54"/>
      <c r="AC846" s="54"/>
    </row>
    <row r="847" spans="1:29" x14ac:dyDescent="0.4">
      <c r="A847" s="54"/>
      <c r="AC847" s="54"/>
    </row>
    <row r="848" spans="1:29" x14ac:dyDescent="0.4">
      <c r="A848" s="54"/>
      <c r="AC848" s="54"/>
    </row>
    <row r="849" spans="1:29" x14ac:dyDescent="0.4">
      <c r="A849" s="54"/>
      <c r="AC849" s="54"/>
    </row>
    <row r="850" spans="1:29" x14ac:dyDescent="0.4">
      <c r="A850" s="54"/>
      <c r="AC850" s="54"/>
    </row>
    <row r="851" spans="1:29" x14ac:dyDescent="0.4">
      <c r="A851" s="54"/>
      <c r="AC851" s="54"/>
    </row>
    <row r="852" spans="1:29" x14ac:dyDescent="0.4">
      <c r="A852" s="54"/>
      <c r="AC852" s="54"/>
    </row>
    <row r="853" spans="1:29" x14ac:dyDescent="0.4">
      <c r="A853" s="54"/>
      <c r="AC853" s="54"/>
    </row>
    <row r="854" spans="1:29" x14ac:dyDescent="0.4">
      <c r="A854" s="54"/>
      <c r="AC854" s="54"/>
    </row>
    <row r="855" spans="1:29" x14ac:dyDescent="0.4">
      <c r="A855" s="54"/>
      <c r="AC855" s="54"/>
    </row>
    <row r="856" spans="1:29" x14ac:dyDescent="0.4">
      <c r="A856" s="54"/>
      <c r="AC856" s="54"/>
    </row>
    <row r="857" spans="1:29" x14ac:dyDescent="0.4">
      <c r="A857" s="54"/>
      <c r="AC857" s="54"/>
    </row>
    <row r="858" spans="1:29" x14ac:dyDescent="0.4">
      <c r="A858" s="54"/>
      <c r="AC858" s="54"/>
    </row>
    <row r="859" spans="1:29" x14ac:dyDescent="0.4">
      <c r="A859" s="54"/>
      <c r="AC859" s="54"/>
    </row>
    <row r="860" spans="1:29" x14ac:dyDescent="0.4">
      <c r="A860" s="54"/>
      <c r="AC860" s="54"/>
    </row>
    <row r="861" spans="1:29" x14ac:dyDescent="0.4">
      <c r="A861" s="54"/>
      <c r="AC861" s="54"/>
    </row>
    <row r="862" spans="1:29" x14ac:dyDescent="0.4">
      <c r="A862" s="54"/>
      <c r="AC862" s="54"/>
    </row>
    <row r="863" spans="1:29" x14ac:dyDescent="0.4">
      <c r="A863" s="54"/>
      <c r="AC863" s="54"/>
    </row>
    <row r="864" spans="1:29" x14ac:dyDescent="0.4">
      <c r="A864" s="54"/>
      <c r="AC864" s="54"/>
    </row>
    <row r="865" spans="1:29" x14ac:dyDescent="0.4">
      <c r="A865" s="54"/>
      <c r="AC865" s="54"/>
    </row>
    <row r="866" spans="1:29" x14ac:dyDescent="0.4">
      <c r="A866" s="54"/>
      <c r="AC866" s="54"/>
    </row>
    <row r="867" spans="1:29" x14ac:dyDescent="0.4">
      <c r="A867" s="54"/>
      <c r="AC867" s="54"/>
    </row>
    <row r="868" spans="1:29" x14ac:dyDescent="0.4">
      <c r="A868" s="54"/>
      <c r="AC868" s="54"/>
    </row>
    <row r="869" spans="1:29" x14ac:dyDescent="0.4">
      <c r="A869" s="54"/>
      <c r="AC869" s="54"/>
    </row>
    <row r="870" spans="1:29" x14ac:dyDescent="0.4">
      <c r="A870" s="54"/>
      <c r="AC870" s="54"/>
    </row>
    <row r="871" spans="1:29" x14ac:dyDescent="0.4">
      <c r="A871" s="54"/>
      <c r="AC871" s="54"/>
    </row>
    <row r="872" spans="1:29" x14ac:dyDescent="0.4">
      <c r="A872" s="54"/>
      <c r="AC872" s="54"/>
    </row>
    <row r="873" spans="1:29" x14ac:dyDescent="0.4">
      <c r="A873" s="54"/>
      <c r="AC873" s="54"/>
    </row>
    <row r="874" spans="1:29" x14ac:dyDescent="0.4">
      <c r="A874" s="54"/>
      <c r="AC874" s="54"/>
    </row>
    <row r="875" spans="1:29" x14ac:dyDescent="0.4">
      <c r="A875" s="54"/>
      <c r="AC875" s="54"/>
    </row>
    <row r="876" spans="1:29" x14ac:dyDescent="0.4">
      <c r="A876" s="54"/>
      <c r="AC876" s="54"/>
    </row>
    <row r="877" spans="1:29" x14ac:dyDescent="0.4">
      <c r="A877" s="54"/>
      <c r="AC877" s="54"/>
    </row>
    <row r="878" spans="1:29" x14ac:dyDescent="0.4">
      <c r="A878" s="54"/>
      <c r="AC878" s="54"/>
    </row>
    <row r="879" spans="1:29" x14ac:dyDescent="0.4">
      <c r="A879" s="54"/>
      <c r="AC879" s="54"/>
    </row>
    <row r="880" spans="1:29" x14ac:dyDescent="0.4">
      <c r="A880" s="54"/>
      <c r="AC880" s="54"/>
    </row>
    <row r="881" spans="1:29" x14ac:dyDescent="0.4">
      <c r="A881" s="54"/>
      <c r="AC881" s="54"/>
    </row>
    <row r="882" spans="1:29" x14ac:dyDescent="0.4">
      <c r="A882" s="54"/>
      <c r="AC882" s="54"/>
    </row>
    <row r="883" spans="1:29" x14ac:dyDescent="0.4">
      <c r="A883" s="54"/>
      <c r="AC883" s="54"/>
    </row>
    <row r="884" spans="1:29" x14ac:dyDescent="0.4">
      <c r="A884" s="54"/>
      <c r="AC884" s="54"/>
    </row>
    <row r="885" spans="1:29" x14ac:dyDescent="0.4">
      <c r="A885" s="54"/>
      <c r="AC885" s="54"/>
    </row>
    <row r="886" spans="1:29" x14ac:dyDescent="0.4">
      <c r="A886" s="54"/>
      <c r="AC886" s="54"/>
    </row>
    <row r="887" spans="1:29" x14ac:dyDescent="0.4">
      <c r="A887" s="54"/>
      <c r="AC887" s="54"/>
    </row>
    <row r="888" spans="1:29" x14ac:dyDescent="0.4">
      <c r="A888" s="54"/>
      <c r="AC888" s="54"/>
    </row>
    <row r="889" spans="1:29" x14ac:dyDescent="0.4">
      <c r="A889" s="54"/>
      <c r="AC889" s="54"/>
    </row>
    <row r="890" spans="1:29" x14ac:dyDescent="0.4">
      <c r="A890" s="54"/>
      <c r="AC890" s="54"/>
    </row>
    <row r="891" spans="1:29" x14ac:dyDescent="0.4">
      <c r="A891" s="54"/>
      <c r="AC891" s="54"/>
    </row>
    <row r="892" spans="1:29" x14ac:dyDescent="0.4">
      <c r="A892" s="54"/>
      <c r="AC892" s="54"/>
    </row>
    <row r="893" spans="1:29" x14ac:dyDescent="0.4">
      <c r="A893" s="54"/>
      <c r="AC893" s="54"/>
    </row>
    <row r="894" spans="1:29" x14ac:dyDescent="0.4">
      <c r="A894" s="54"/>
      <c r="AC894" s="54"/>
    </row>
    <row r="895" spans="1:29" x14ac:dyDescent="0.4">
      <c r="A895" s="54"/>
      <c r="AC895" s="54"/>
    </row>
    <row r="896" spans="1:29" x14ac:dyDescent="0.4">
      <c r="A896" s="54"/>
      <c r="AC896" s="54"/>
    </row>
    <row r="897" spans="1:29" x14ac:dyDescent="0.4">
      <c r="A897" s="54"/>
      <c r="AC897" s="54"/>
    </row>
    <row r="898" spans="1:29" x14ac:dyDescent="0.4">
      <c r="A898" s="54"/>
      <c r="AC898" s="54"/>
    </row>
    <row r="899" spans="1:29" x14ac:dyDescent="0.4">
      <c r="A899" s="54"/>
      <c r="AC899" s="54"/>
    </row>
    <row r="900" spans="1:29" x14ac:dyDescent="0.4">
      <c r="A900" s="54"/>
      <c r="AC900" s="54"/>
    </row>
    <row r="901" spans="1:29" x14ac:dyDescent="0.4">
      <c r="A901" s="54"/>
      <c r="AC901" s="54"/>
    </row>
    <row r="902" spans="1:29" x14ac:dyDescent="0.4">
      <c r="A902" s="54"/>
      <c r="AC902" s="54"/>
    </row>
    <row r="903" spans="1:29" x14ac:dyDescent="0.4">
      <c r="A903" s="54"/>
      <c r="AC903" s="54"/>
    </row>
  </sheetData>
  <mergeCells count="166">
    <mergeCell ref="T45:U45"/>
    <mergeCell ref="V45:W45"/>
    <mergeCell ref="V51:W51"/>
    <mergeCell ref="E52:AA52"/>
    <mergeCell ref="C53:AA53"/>
    <mergeCell ref="B54:AC54"/>
    <mergeCell ref="D47:D51"/>
    <mergeCell ref="E47:U47"/>
    <mergeCell ref="V47:W47"/>
    <mergeCell ref="E48:U48"/>
    <mergeCell ref="V48:W48"/>
    <mergeCell ref="E49:U49"/>
    <mergeCell ref="V49:W49"/>
    <mergeCell ref="E50:U50"/>
    <mergeCell ref="V50:W50"/>
    <mergeCell ref="E51:U51"/>
    <mergeCell ref="V42:W42"/>
    <mergeCell ref="E43:H43"/>
    <mergeCell ref="I43:O43"/>
    <mergeCell ref="P43:S43"/>
    <mergeCell ref="T43:U43"/>
    <mergeCell ref="V43:W43"/>
    <mergeCell ref="D41:D45"/>
    <mergeCell ref="E41:H41"/>
    <mergeCell ref="I41:O41"/>
    <mergeCell ref="P41:S41"/>
    <mergeCell ref="T41:U41"/>
    <mergeCell ref="V41:W41"/>
    <mergeCell ref="E42:H42"/>
    <mergeCell ref="I42:O42"/>
    <mergeCell ref="P42:S42"/>
    <mergeCell ref="T42:U42"/>
    <mergeCell ref="E44:H44"/>
    <mergeCell ref="I44:O44"/>
    <mergeCell ref="P44:S44"/>
    <mergeCell ref="T44:U44"/>
    <mergeCell ref="V44:W44"/>
    <mergeCell ref="E45:H45"/>
    <mergeCell ref="I45:O45"/>
    <mergeCell ref="P45:S45"/>
    <mergeCell ref="E39:F39"/>
    <mergeCell ref="G39:H39"/>
    <mergeCell ref="I39:P39"/>
    <mergeCell ref="Q39:U39"/>
    <mergeCell ref="E37:F37"/>
    <mergeCell ref="G37:H37"/>
    <mergeCell ref="I37:P37"/>
    <mergeCell ref="Q37:U37"/>
    <mergeCell ref="E38:F38"/>
    <mergeCell ref="G38:H38"/>
    <mergeCell ref="I38:P38"/>
    <mergeCell ref="Q38:U38"/>
    <mergeCell ref="V28:V29"/>
    <mergeCell ref="E35:F35"/>
    <mergeCell ref="G35:H35"/>
    <mergeCell ref="I35:P35"/>
    <mergeCell ref="Q35:U35"/>
    <mergeCell ref="E36:F36"/>
    <mergeCell ref="G36:H36"/>
    <mergeCell ref="I36:P36"/>
    <mergeCell ref="Q36:U36"/>
    <mergeCell ref="E33:F33"/>
    <mergeCell ref="G33:H33"/>
    <mergeCell ref="I33:P33"/>
    <mergeCell ref="Q33:U33"/>
    <mergeCell ref="E34:F34"/>
    <mergeCell ref="G34:H34"/>
    <mergeCell ref="I34:P34"/>
    <mergeCell ref="Q34:U34"/>
    <mergeCell ref="W28:W29"/>
    <mergeCell ref="Y28:Y29"/>
    <mergeCell ref="Z28:Z29"/>
    <mergeCell ref="AA28:AA29"/>
    <mergeCell ref="E30:F30"/>
    <mergeCell ref="G30:H30"/>
    <mergeCell ref="I30:P30"/>
    <mergeCell ref="Q30:U30"/>
    <mergeCell ref="D27:D39"/>
    <mergeCell ref="E27:U27"/>
    <mergeCell ref="V27:W27"/>
    <mergeCell ref="Y27:AA27"/>
    <mergeCell ref="E28:F29"/>
    <mergeCell ref="G28:H29"/>
    <mergeCell ref="I28:P29"/>
    <mergeCell ref="Q28:U29"/>
    <mergeCell ref="E31:F31"/>
    <mergeCell ref="G31:H31"/>
    <mergeCell ref="I31:P31"/>
    <mergeCell ref="Q31:U31"/>
    <mergeCell ref="E32:F32"/>
    <mergeCell ref="G32:H32"/>
    <mergeCell ref="I32:P32"/>
    <mergeCell ref="Q32:U32"/>
    <mergeCell ref="E25:F25"/>
    <mergeCell ref="G25:H25"/>
    <mergeCell ref="I25:P25"/>
    <mergeCell ref="Q25:U25"/>
    <mergeCell ref="E26:F26"/>
    <mergeCell ref="G26:H26"/>
    <mergeCell ref="I26:P26"/>
    <mergeCell ref="Q26:U26"/>
    <mergeCell ref="E23:F23"/>
    <mergeCell ref="G23:H23"/>
    <mergeCell ref="I23:P23"/>
    <mergeCell ref="Q23:U23"/>
    <mergeCell ref="E24:F24"/>
    <mergeCell ref="G24:H24"/>
    <mergeCell ref="I24:P24"/>
    <mergeCell ref="Q24:U24"/>
    <mergeCell ref="E21:F21"/>
    <mergeCell ref="G21:H21"/>
    <mergeCell ref="I21:P21"/>
    <mergeCell ref="Q21:U21"/>
    <mergeCell ref="E22:F22"/>
    <mergeCell ref="G22:H22"/>
    <mergeCell ref="I22:P22"/>
    <mergeCell ref="Q22:U22"/>
    <mergeCell ref="Q18:U18"/>
    <mergeCell ref="E19:F19"/>
    <mergeCell ref="G19:H19"/>
    <mergeCell ref="I19:P19"/>
    <mergeCell ref="Q19:U19"/>
    <mergeCell ref="E20:F20"/>
    <mergeCell ref="G20:H20"/>
    <mergeCell ref="I20:P20"/>
    <mergeCell ref="Q20:U20"/>
    <mergeCell ref="Z15:Z16"/>
    <mergeCell ref="AA15:AA16"/>
    <mergeCell ref="E17:F17"/>
    <mergeCell ref="G17:H17"/>
    <mergeCell ref="I17:P17"/>
    <mergeCell ref="Q17:U17"/>
    <mergeCell ref="V14:W14"/>
    <mergeCell ref="X14:X16"/>
    <mergeCell ref="Y14:AA14"/>
    <mergeCell ref="E15:F16"/>
    <mergeCell ref="G15:H16"/>
    <mergeCell ref="I15:P16"/>
    <mergeCell ref="Q15:U16"/>
    <mergeCell ref="V15:V16"/>
    <mergeCell ref="W15:W16"/>
    <mergeCell ref="Y15:Y16"/>
    <mergeCell ref="C5:AA5"/>
    <mergeCell ref="A1:AB1"/>
    <mergeCell ref="C2:AA2"/>
    <mergeCell ref="C10:C52"/>
    <mergeCell ref="D10:AA10"/>
    <mergeCell ref="E11:G11"/>
    <mergeCell ref="H11:N11"/>
    <mergeCell ref="O11:S11"/>
    <mergeCell ref="E12:G12"/>
    <mergeCell ref="D40:X40"/>
    <mergeCell ref="D46:X46"/>
    <mergeCell ref="C8:AA8"/>
    <mergeCell ref="C7:AA7"/>
    <mergeCell ref="C4:AA4"/>
    <mergeCell ref="H12:N12"/>
    <mergeCell ref="O12:S12"/>
    <mergeCell ref="E13:G13"/>
    <mergeCell ref="H13:N13"/>
    <mergeCell ref="O13:S13"/>
    <mergeCell ref="D14:D26"/>
    <mergeCell ref="E14:U14"/>
    <mergeCell ref="E18:F18"/>
    <mergeCell ref="G18:H18"/>
    <mergeCell ref="I18:P18"/>
  </mergeCells>
  <conditionalFormatting sqref="X17:X27">
    <cfRule type="expression" dxfId="24" priority="3">
      <formula>Q17="Bedroom"</formula>
    </cfRule>
  </conditionalFormatting>
  <conditionalFormatting sqref="Y17:AA26">
    <cfRule type="containsText" dxfId="23" priority="4" operator="containsText" text="Not Acceptable.">
      <formula>NOT(ISERROR(SEARCH(("Not Acceptable."),(Y17))))</formula>
    </cfRule>
    <cfRule type="containsText" dxfId="22" priority="5" operator="containsText" text="Ok">
      <formula>NOT(ISERROR(SEARCH(("Ok"),(Y17))))</formula>
    </cfRule>
  </conditionalFormatting>
  <conditionalFormatting sqref="Y30:AA39">
    <cfRule type="containsText" dxfId="21" priority="1" operator="containsText" text="Not Acceptable.">
      <formula>NOT(ISERROR(SEARCH(("Not Acceptable."),(Y30))))</formula>
    </cfRule>
    <cfRule type="containsText" dxfId="20" priority="2" operator="containsText" text="Ok">
      <formula>NOT(ISERROR(SEARCH(("Ok"),(Y30))))</formula>
    </cfRule>
  </conditionalFormatting>
  <pageMargins left="0.7" right="0.7" top="0.75" bottom="0.75" header="0.3" footer="0.3"/>
  <pageSetup scale="30" fitToHeight="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F9FFADC-8DCF-4B32-B963-16CA585A9182}">
          <x14:formula1>
            <xm:f>'Dropdown menus'!$I$2:$I$8</xm:f>
          </x14:formula1>
          <xm:sqref>Q16:U25</xm:sqref>
        </x14:dataValidation>
        <x14:dataValidation type="list" allowBlank="1" showInputMessage="1" showErrorMessage="1" xr:uid="{B7F4256A-18A8-435E-B634-782E24FF4CE9}">
          <x14:formula1>
            <xm:f>'Dropdown menus'!$J$2:$J$9</xm:f>
          </x14:formula1>
          <xm:sqref>Q29:U38</xm:sqref>
        </x14:dataValidation>
        <x14:dataValidation type="list" allowBlank="1" showInputMessage="1" xr:uid="{57D37E73-32AC-459E-88C8-520C041E8A2C}">
          <x14:formula1>
            <xm:f>'Dropdown menus'!$F$2:$F$6</xm:f>
          </x14:formula1>
          <xm:sqref>E13:G13</xm:sqref>
        </x14:dataValidation>
        <x14:dataValidation type="list" allowBlank="1" showInputMessage="1" xr:uid="{BD0808A4-DC43-4787-8306-9AC17F130473}">
          <x14:formula1>
            <xm:f>'Dropdown menus'!$K$2:$K$7</xm:f>
          </x14:formula1>
          <xm:sqref>W13</xm:sqref>
        </x14:dataValidation>
        <x14:dataValidation type="list" allowBlank="1" showInputMessage="1" showErrorMessage="1" xr:uid="{B8557EF9-B0EA-4422-BCBC-C494C0DC70E0}">
          <x14:formula1>
            <xm:f>'Dropdown menus'!$L$1:$L$3</xm:f>
          </x14:formula1>
          <xm:sqref>V51:W51</xm:sqref>
        </x14:dataValidation>
        <x14:dataValidation type="list" allowBlank="1" showInputMessage="1" showErrorMessage="1" xr:uid="{84B7FB54-A972-4F3B-9503-AF045443D708}">
          <x14:formula1>
            <xm:f>'Dropdown menus'!$N$2:$N$9</xm:f>
          </x14:formula1>
          <xm:sqref>G17:H26 G30:H39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CFC0F-2649-4C72-B863-562CD6059862}">
  <sheetPr>
    <pageSetUpPr fitToPage="1"/>
  </sheetPr>
  <dimension ref="A1:AU1005"/>
  <sheetViews>
    <sheetView zoomScale="90" zoomScaleNormal="90" zoomScaleSheetLayoutView="90" workbookViewId="0">
      <selection activeCell="C7" sqref="C7:U7"/>
    </sheetView>
  </sheetViews>
  <sheetFormatPr defaultRowHeight="17.25" x14ac:dyDescent="0.6"/>
  <cols>
    <col min="1" max="1" width="1.88671875" style="55" customWidth="1"/>
    <col min="2" max="2" width="2.109375" customWidth="1"/>
    <col min="4" max="4" width="10.44140625" customWidth="1"/>
    <col min="8" max="8" width="6.109375" customWidth="1"/>
    <col min="10" max="10" width="53.5546875" customWidth="1"/>
    <col min="14" max="14" width="3.5546875" customWidth="1"/>
    <col min="15" max="18" width="10.44140625" customWidth="1"/>
    <col min="19" max="20" width="14.44140625" customWidth="1"/>
    <col min="21" max="21" width="11.109375" customWidth="1"/>
    <col min="22" max="22" width="2.109375" customWidth="1"/>
    <col min="23" max="23" width="1.5546875" style="55" customWidth="1"/>
  </cols>
  <sheetData>
    <row r="1" spans="1:47" s="55" customFormat="1" ht="14.25" customHeight="1" thickBot="1" x14ac:dyDescent="0.65">
      <c r="A1" s="678"/>
      <c r="B1" s="679"/>
      <c r="C1" s="679"/>
      <c r="D1" s="679"/>
      <c r="E1" s="679"/>
      <c r="F1" s="679"/>
      <c r="G1" s="679"/>
      <c r="H1" s="679"/>
      <c r="I1" s="679"/>
      <c r="J1" s="679"/>
      <c r="K1" s="679"/>
      <c r="L1" s="679"/>
      <c r="M1" s="679"/>
      <c r="N1" s="679"/>
      <c r="O1" s="679"/>
      <c r="P1" s="679"/>
      <c r="Q1" s="679"/>
      <c r="R1" s="679"/>
      <c r="S1" s="679"/>
      <c r="T1" s="679"/>
      <c r="U1" s="679"/>
      <c r="V1" s="679"/>
      <c r="W1" s="270"/>
      <c r="X1" s="56"/>
      <c r="Y1" s="54"/>
      <c r="Z1" s="54"/>
      <c r="AA1" s="54"/>
      <c r="AB1" s="54"/>
      <c r="AC1" s="54"/>
      <c r="AD1" s="54"/>
      <c r="AE1" s="54"/>
      <c r="AF1" s="54"/>
      <c r="AG1" s="54"/>
      <c r="AH1" s="54"/>
      <c r="AI1" s="54"/>
      <c r="AJ1" s="54"/>
      <c r="AK1" s="54"/>
      <c r="AL1" s="54"/>
      <c r="AM1" s="54"/>
      <c r="AN1" s="54"/>
      <c r="AO1" s="54"/>
    </row>
    <row r="2" spans="1:47" s="55" customFormat="1" ht="99.75" customHeight="1" x14ac:dyDescent="0.6">
      <c r="A2" s="240"/>
      <c r="B2" s="116"/>
      <c r="C2" s="681" t="s">
        <v>677</v>
      </c>
      <c r="D2" s="681"/>
      <c r="E2" s="681"/>
      <c r="F2" s="681"/>
      <c r="G2" s="681"/>
      <c r="H2" s="681"/>
      <c r="I2" s="681"/>
      <c r="J2" s="681"/>
      <c r="K2" s="681"/>
      <c r="L2" s="681"/>
      <c r="M2" s="681"/>
      <c r="N2" s="681"/>
      <c r="O2" s="681"/>
      <c r="P2" s="681"/>
      <c r="Q2" s="681"/>
      <c r="R2" s="681"/>
      <c r="S2" s="681"/>
      <c r="T2" s="681"/>
      <c r="U2" s="681"/>
      <c r="V2" s="238"/>
      <c r="W2" s="240"/>
      <c r="X2" s="56"/>
      <c r="Y2" s="56"/>
      <c r="Z2" s="56"/>
      <c r="AA2" s="56"/>
      <c r="AB2" s="56"/>
      <c r="AC2" s="56"/>
      <c r="AD2" s="56"/>
      <c r="AE2" s="56"/>
      <c r="AF2" s="56"/>
      <c r="AG2" s="56"/>
      <c r="AH2" s="56"/>
      <c r="AI2" s="56"/>
      <c r="AJ2" s="56"/>
      <c r="AK2" s="56"/>
      <c r="AL2" s="56"/>
      <c r="AM2" s="56"/>
      <c r="AN2" s="56"/>
      <c r="AO2" s="56"/>
    </row>
    <row r="3" spans="1:47" s="55" customFormat="1" ht="6" customHeight="1" x14ac:dyDescent="0.6">
      <c r="A3" s="240"/>
      <c r="B3" s="234"/>
      <c r="C3" s="99"/>
      <c r="D3" s="99"/>
      <c r="E3" s="99"/>
      <c r="F3" s="99"/>
      <c r="G3" s="99"/>
      <c r="H3" s="99"/>
      <c r="I3" s="100"/>
      <c r="J3" s="100"/>
      <c r="K3" s="100"/>
      <c r="L3" s="100"/>
      <c r="M3" s="100"/>
      <c r="N3" s="53"/>
      <c r="O3" s="101"/>
      <c r="P3" s="102"/>
      <c r="Q3" s="103"/>
      <c r="R3" s="103"/>
      <c r="S3" s="103"/>
      <c r="T3" s="101"/>
      <c r="U3" s="104"/>
      <c r="V3" s="238"/>
      <c r="W3" s="240"/>
      <c r="X3" s="56"/>
      <c r="Y3" s="56"/>
      <c r="Z3" s="56"/>
      <c r="AA3" s="56"/>
      <c r="AB3" s="56"/>
      <c r="AC3" s="56"/>
      <c r="AD3" s="56"/>
      <c r="AE3" s="56"/>
      <c r="AF3" s="56"/>
      <c r="AG3" s="56"/>
      <c r="AH3" s="56"/>
      <c r="AI3" s="56"/>
      <c r="AJ3" s="56"/>
      <c r="AK3" s="56"/>
      <c r="AL3" s="56"/>
      <c r="AM3" s="56"/>
      <c r="AN3" s="56"/>
      <c r="AO3" s="56"/>
    </row>
    <row r="4" spans="1:47" s="55" customFormat="1" ht="24.6" customHeight="1" x14ac:dyDescent="0.6">
      <c r="A4" s="240"/>
      <c r="B4" s="234"/>
      <c r="C4" s="699" t="s">
        <v>685</v>
      </c>
      <c r="D4" s="699"/>
      <c r="E4" s="699"/>
      <c r="F4" s="699"/>
      <c r="G4" s="699"/>
      <c r="H4" s="699"/>
      <c r="I4" s="699"/>
      <c r="J4" s="699"/>
      <c r="K4" s="699"/>
      <c r="L4" s="699"/>
      <c r="M4" s="699"/>
      <c r="N4" s="699"/>
      <c r="O4" s="699"/>
      <c r="P4" s="699"/>
      <c r="Q4" s="699"/>
      <c r="R4" s="699"/>
      <c r="S4" s="699"/>
      <c r="T4" s="699"/>
      <c r="U4" s="699"/>
      <c r="V4" s="272"/>
      <c r="W4" s="240"/>
      <c r="X4" s="56"/>
      <c r="Y4" s="56"/>
      <c r="Z4" s="56"/>
      <c r="AA4" s="56"/>
      <c r="AB4" s="56"/>
      <c r="AC4" s="56"/>
      <c r="AD4" s="56"/>
      <c r="AE4" s="56"/>
      <c r="AF4" s="56"/>
      <c r="AG4" s="56"/>
      <c r="AH4" s="56"/>
      <c r="AI4" s="56"/>
      <c r="AJ4" s="56"/>
      <c r="AK4" s="56"/>
      <c r="AL4" s="56"/>
      <c r="AM4" s="56"/>
      <c r="AN4" s="56"/>
      <c r="AO4" s="56"/>
    </row>
    <row r="5" spans="1:47" s="188" customFormat="1" ht="21" customHeight="1" x14ac:dyDescent="0.55000000000000004">
      <c r="A5" s="240"/>
      <c r="B5" s="235"/>
      <c r="C5" s="677" t="s">
        <v>690</v>
      </c>
      <c r="D5" s="677"/>
      <c r="E5" s="677"/>
      <c r="F5" s="677"/>
      <c r="G5" s="677"/>
      <c r="H5" s="677"/>
      <c r="I5" s="677"/>
      <c r="J5" s="677"/>
      <c r="K5" s="677"/>
      <c r="L5" s="677"/>
      <c r="M5" s="677"/>
      <c r="N5" s="677"/>
      <c r="O5" s="677"/>
      <c r="P5" s="677"/>
      <c r="Q5" s="677"/>
      <c r="R5" s="677"/>
      <c r="S5" s="677"/>
      <c r="T5" s="677"/>
      <c r="U5" s="677"/>
      <c r="V5" s="295"/>
      <c r="W5" s="240"/>
      <c r="X5" s="312"/>
      <c r="Y5" s="57"/>
      <c r="Z5" s="298"/>
      <c r="AA5" s="91"/>
      <c r="AC5" s="56"/>
      <c r="AD5" s="56"/>
      <c r="AE5" s="56"/>
      <c r="AF5" s="56"/>
      <c r="AG5" s="56"/>
      <c r="AH5" s="56"/>
      <c r="AI5" s="56"/>
      <c r="AJ5" s="56"/>
      <c r="AK5" s="56"/>
      <c r="AL5" s="56"/>
      <c r="AM5" s="56"/>
      <c r="AN5" s="56"/>
      <c r="AO5" s="56"/>
      <c r="AP5" s="56"/>
      <c r="AQ5" s="56"/>
      <c r="AR5" s="56"/>
      <c r="AS5" s="56"/>
      <c r="AT5" s="56"/>
      <c r="AU5" s="56"/>
    </row>
    <row r="6" spans="1:47" s="188" customFormat="1" ht="11.45" customHeight="1" x14ac:dyDescent="0.55000000000000004">
      <c r="A6" s="240"/>
      <c r="B6" s="235"/>
      <c r="C6" s="305"/>
      <c r="D6" s="305"/>
      <c r="E6" s="305"/>
      <c r="F6" s="305"/>
      <c r="G6" s="305"/>
      <c r="H6" s="305"/>
      <c r="I6" s="305"/>
      <c r="J6" s="305"/>
      <c r="K6" s="305"/>
      <c r="L6" s="305"/>
      <c r="M6" s="305"/>
      <c r="N6" s="305"/>
      <c r="O6" s="305"/>
      <c r="P6" s="305"/>
      <c r="Q6" s="305"/>
      <c r="R6" s="305"/>
      <c r="S6" s="305"/>
      <c r="T6" s="305"/>
      <c r="U6" s="305"/>
      <c r="V6" s="275"/>
      <c r="W6" s="240"/>
      <c r="X6" s="297"/>
      <c r="Y6" s="57"/>
      <c r="Z6" s="298"/>
      <c r="AA6"/>
      <c r="AC6" s="56"/>
      <c r="AD6" s="56"/>
      <c r="AE6" s="56"/>
      <c r="AF6" s="56"/>
      <c r="AG6" s="56"/>
      <c r="AH6" s="56"/>
      <c r="AI6" s="56"/>
      <c r="AJ6" s="56"/>
      <c r="AK6" s="56"/>
      <c r="AL6" s="56"/>
      <c r="AM6" s="56"/>
      <c r="AN6" s="56"/>
      <c r="AO6" s="56"/>
      <c r="AP6" s="56"/>
      <c r="AQ6" s="56"/>
      <c r="AR6" s="56"/>
      <c r="AS6" s="56"/>
      <c r="AT6" s="56"/>
      <c r="AU6" s="56"/>
    </row>
    <row r="7" spans="1:47" s="188" customFormat="1" ht="225" customHeight="1" x14ac:dyDescent="0.55000000000000004">
      <c r="A7" s="240"/>
      <c r="B7" s="235"/>
      <c r="C7" s="697" t="s">
        <v>715</v>
      </c>
      <c r="D7" s="697"/>
      <c r="E7" s="697"/>
      <c r="F7" s="697"/>
      <c r="G7" s="697"/>
      <c r="H7" s="697"/>
      <c r="I7" s="697"/>
      <c r="J7" s="697"/>
      <c r="K7" s="697"/>
      <c r="L7" s="697"/>
      <c r="M7" s="697"/>
      <c r="N7" s="697"/>
      <c r="O7" s="697"/>
      <c r="P7" s="697"/>
      <c r="Q7" s="697"/>
      <c r="R7" s="697"/>
      <c r="S7" s="697"/>
      <c r="T7" s="697"/>
      <c r="U7" s="697"/>
      <c r="V7" s="275"/>
      <c r="W7" s="240"/>
      <c r="X7" s="297"/>
      <c r="Y7" s="297"/>
      <c r="Z7" s="297"/>
      <c r="AA7"/>
      <c r="AC7" s="56"/>
      <c r="AD7" s="56"/>
      <c r="AE7" s="56"/>
      <c r="AF7" s="56"/>
      <c r="AG7" s="56"/>
      <c r="AH7" s="56"/>
      <c r="AI7" s="56"/>
      <c r="AJ7" s="56"/>
      <c r="AK7" s="56"/>
      <c r="AL7" s="56"/>
      <c r="AM7" s="56"/>
      <c r="AN7" s="56"/>
      <c r="AO7" s="56"/>
      <c r="AP7" s="56"/>
      <c r="AQ7" s="56"/>
      <c r="AR7" s="56"/>
      <c r="AS7" s="56"/>
      <c r="AT7" s="56"/>
      <c r="AU7" s="56"/>
    </row>
    <row r="8" spans="1:47" s="56" customFormat="1" ht="35.450000000000003" customHeight="1" x14ac:dyDescent="0.4">
      <c r="A8" s="240"/>
      <c r="B8" s="115"/>
      <c r="C8" s="696" t="s">
        <v>679</v>
      </c>
      <c r="D8" s="696"/>
      <c r="E8" s="696"/>
      <c r="F8" s="696"/>
      <c r="G8" s="696"/>
      <c r="H8" s="696"/>
      <c r="I8" s="696"/>
      <c r="J8" s="696"/>
      <c r="K8" s="696"/>
      <c r="L8" s="696"/>
      <c r="M8" s="696"/>
      <c r="N8" s="696"/>
      <c r="O8" s="696"/>
      <c r="P8" s="696"/>
      <c r="Q8" s="696"/>
      <c r="R8" s="696"/>
      <c r="S8" s="696"/>
      <c r="T8" s="696"/>
      <c r="U8" s="696"/>
      <c r="V8" s="296"/>
      <c r="W8" s="240"/>
      <c r="X8" s="299"/>
      <c r="Y8" s="299"/>
      <c r="Z8" s="299"/>
      <c r="AA8" s="300"/>
    </row>
    <row r="9" spans="1:47" s="56" customFormat="1" ht="1.5" customHeight="1" thickBot="1" x14ac:dyDescent="0.45">
      <c r="A9" s="240"/>
      <c r="B9" s="115"/>
      <c r="C9" s="243"/>
      <c r="D9" s="244"/>
      <c r="E9" s="244"/>
      <c r="F9" s="244"/>
      <c r="G9" s="244"/>
      <c r="H9" s="244"/>
      <c r="I9" s="244"/>
      <c r="J9" s="244"/>
      <c r="K9" s="245"/>
      <c r="L9" s="245"/>
      <c r="M9" s="245"/>
      <c r="N9" s="245"/>
      <c r="O9" s="245"/>
      <c r="P9" s="245"/>
      <c r="Q9" s="245"/>
      <c r="R9" s="245"/>
      <c r="S9" s="245"/>
      <c r="T9" s="99"/>
      <c r="U9" s="187"/>
      <c r="V9" s="268"/>
      <c r="W9" s="240"/>
    </row>
    <row r="10" spans="1:47" ht="31.5" customHeight="1" x14ac:dyDescent="0.4">
      <c r="A10" s="240"/>
      <c r="B10" s="104"/>
      <c r="C10" s="682">
        <v>2.2000000000000002</v>
      </c>
      <c r="D10" s="842" t="s">
        <v>616</v>
      </c>
      <c r="E10" s="842"/>
      <c r="F10" s="842"/>
      <c r="G10" s="843"/>
      <c r="H10" s="843"/>
      <c r="I10" s="843"/>
      <c r="J10" s="843"/>
      <c r="K10" s="842"/>
      <c r="L10" s="842"/>
      <c r="M10" s="842"/>
      <c r="N10" s="842"/>
      <c r="O10" s="843"/>
      <c r="P10" s="843"/>
      <c r="Q10" s="843"/>
      <c r="R10" s="843"/>
      <c r="S10" s="843"/>
      <c r="T10" s="843"/>
      <c r="U10" s="844"/>
      <c r="V10" s="238"/>
      <c r="W10" s="240"/>
    </row>
    <row r="11" spans="1:47" x14ac:dyDescent="0.4">
      <c r="A11" s="240"/>
      <c r="B11" s="236"/>
      <c r="C11" s="683"/>
      <c r="D11" s="273" t="s">
        <v>589</v>
      </c>
      <c r="E11" s="273" t="s">
        <v>590</v>
      </c>
      <c r="F11" s="90" t="s">
        <v>591</v>
      </c>
      <c r="G11" s="687" t="s">
        <v>601</v>
      </c>
      <c r="H11" s="689"/>
      <c r="I11" s="687" t="s">
        <v>655</v>
      </c>
      <c r="J11" s="688"/>
      <c r="K11" s="845" t="s">
        <v>656</v>
      </c>
      <c r="L11" s="846"/>
      <c r="M11" s="846"/>
      <c r="N11" s="847"/>
      <c r="O11" s="214" t="s">
        <v>657</v>
      </c>
      <c r="P11" s="226" t="s">
        <v>658</v>
      </c>
      <c r="Q11" s="227" t="s">
        <v>659</v>
      </c>
      <c r="R11" s="226" t="s">
        <v>660</v>
      </c>
      <c r="S11" s="226" t="s">
        <v>661</v>
      </c>
      <c r="T11" s="230" t="s">
        <v>662</v>
      </c>
      <c r="U11" s="264"/>
      <c r="V11" s="269"/>
      <c r="W11" s="240"/>
    </row>
    <row r="12" spans="1:47" ht="51.75" x14ac:dyDescent="0.4">
      <c r="A12" s="240"/>
      <c r="B12" s="236"/>
      <c r="C12" s="683"/>
      <c r="D12" s="262" t="s">
        <v>619</v>
      </c>
      <c r="E12" s="262" t="s">
        <v>598</v>
      </c>
      <c r="F12" s="229" t="s">
        <v>654</v>
      </c>
      <c r="G12" s="848" t="s">
        <v>282</v>
      </c>
      <c r="H12" s="849"/>
      <c r="I12" s="700" t="s">
        <v>283</v>
      </c>
      <c r="J12" s="700"/>
      <c r="K12" s="700" t="s">
        <v>284</v>
      </c>
      <c r="L12" s="700"/>
      <c r="M12" s="700"/>
      <c r="N12" s="700"/>
      <c r="O12" s="229" t="s">
        <v>400</v>
      </c>
      <c r="P12" s="229" t="s">
        <v>391</v>
      </c>
      <c r="Q12" s="229" t="s">
        <v>392</v>
      </c>
      <c r="R12" s="229" t="s">
        <v>587</v>
      </c>
      <c r="S12" s="229" t="s">
        <v>588</v>
      </c>
      <c r="T12" s="229" t="s">
        <v>618</v>
      </c>
      <c r="U12" s="265"/>
      <c r="V12" s="269"/>
      <c r="W12" s="240"/>
    </row>
    <row r="13" spans="1:47" ht="30.6" customHeight="1" x14ac:dyDescent="0.4">
      <c r="A13" s="240"/>
      <c r="B13" s="236"/>
      <c r="C13" s="683"/>
      <c r="D13" s="263" t="s">
        <v>337</v>
      </c>
      <c r="E13" s="254"/>
      <c r="F13" s="254"/>
      <c r="G13" s="701" t="s">
        <v>337</v>
      </c>
      <c r="H13" s="703"/>
      <c r="I13" s="850"/>
      <c r="J13" s="850"/>
      <c r="K13" s="850"/>
      <c r="L13" s="850"/>
      <c r="M13" s="850"/>
      <c r="N13" s="850"/>
      <c r="O13" s="254"/>
      <c r="P13" s="254"/>
      <c r="Q13" s="254"/>
      <c r="R13" s="232" t="s">
        <v>337</v>
      </c>
      <c r="S13" s="254"/>
      <c r="T13" s="267" t="str">
        <f>IF(S13&gt;0,S13/Q22,"-")</f>
        <v>-</v>
      </c>
      <c r="U13" s="266"/>
      <c r="V13" s="269"/>
      <c r="W13" s="240"/>
    </row>
    <row r="14" spans="1:47" ht="17.25" customHeight="1" x14ac:dyDescent="0.4">
      <c r="A14" s="240"/>
      <c r="B14" s="104"/>
      <c r="C14" s="683"/>
      <c r="D14" s="707" t="s">
        <v>663</v>
      </c>
      <c r="E14" s="710" t="s">
        <v>615</v>
      </c>
      <c r="F14" s="710"/>
      <c r="G14" s="710"/>
      <c r="H14" s="710"/>
      <c r="I14" s="710"/>
      <c r="J14" s="710"/>
      <c r="K14" s="711"/>
      <c r="L14" s="711"/>
      <c r="M14" s="711"/>
      <c r="N14" s="711"/>
      <c r="O14" s="712"/>
      <c r="P14" s="726" t="s">
        <v>359</v>
      </c>
      <c r="Q14" s="727"/>
      <c r="R14" s="719" t="s">
        <v>360</v>
      </c>
      <c r="S14" s="729" t="s">
        <v>356</v>
      </c>
      <c r="T14" s="730"/>
      <c r="U14" s="731"/>
      <c r="V14" s="238"/>
      <c r="W14" s="240"/>
    </row>
    <row r="15" spans="1:47" ht="17.25" customHeight="1" x14ac:dyDescent="0.4">
      <c r="A15" s="240"/>
      <c r="B15" s="104"/>
      <c r="C15" s="683"/>
      <c r="D15" s="707"/>
      <c r="E15" s="838" t="s">
        <v>586</v>
      </c>
      <c r="F15" s="732"/>
      <c r="G15" s="732"/>
      <c r="H15" s="732"/>
      <c r="I15" s="732"/>
      <c r="J15" s="732"/>
      <c r="K15" s="738" t="s">
        <v>361</v>
      </c>
      <c r="L15" s="738"/>
      <c r="M15" s="738"/>
      <c r="N15" s="738"/>
      <c r="O15" s="739"/>
      <c r="P15" s="719" t="s">
        <v>362</v>
      </c>
      <c r="Q15" s="719" t="s">
        <v>363</v>
      </c>
      <c r="R15" s="728"/>
      <c r="S15" s="744" t="s">
        <v>322</v>
      </c>
      <c r="T15" s="719" t="s">
        <v>323</v>
      </c>
      <c r="U15" s="721" t="s">
        <v>324</v>
      </c>
      <c r="V15" s="238"/>
      <c r="W15" s="240"/>
    </row>
    <row r="16" spans="1:47" x14ac:dyDescent="0.4">
      <c r="A16" s="240"/>
      <c r="B16" s="104"/>
      <c r="C16" s="683"/>
      <c r="D16" s="707"/>
      <c r="E16" s="838"/>
      <c r="F16" s="732"/>
      <c r="G16" s="732"/>
      <c r="H16" s="732"/>
      <c r="I16" s="732"/>
      <c r="J16" s="732"/>
      <c r="K16" s="741"/>
      <c r="L16" s="741"/>
      <c r="M16" s="741"/>
      <c r="N16" s="741"/>
      <c r="O16" s="742"/>
      <c r="P16" s="743"/>
      <c r="Q16" s="743"/>
      <c r="R16" s="720"/>
      <c r="S16" s="745"/>
      <c r="T16" s="720"/>
      <c r="U16" s="722"/>
      <c r="V16" s="238"/>
      <c r="W16" s="240"/>
    </row>
    <row r="17" spans="1:23" ht="17.25" customHeight="1" x14ac:dyDescent="0.4">
      <c r="A17" s="240"/>
      <c r="B17" s="104"/>
      <c r="C17" s="683"/>
      <c r="D17" s="707"/>
      <c r="E17" s="714" t="s">
        <v>622</v>
      </c>
      <c r="F17" s="839"/>
      <c r="G17" s="839"/>
      <c r="H17" s="839"/>
      <c r="I17" s="839"/>
      <c r="J17" s="839"/>
      <c r="K17" s="724" t="s">
        <v>595</v>
      </c>
      <c r="L17" s="724"/>
      <c r="M17" s="724"/>
      <c r="N17" s="724"/>
      <c r="O17" s="725"/>
      <c r="P17" s="60"/>
      <c r="Q17" s="61"/>
      <c r="R17" s="70"/>
      <c r="S17" s="58" t="str">
        <f t="shared" ref="S17:S21" si="0">IF(ISBLANK(Q17),"-",IF(Q17&gt;=P17,"Ok","Not acceptable."))</f>
        <v>-</v>
      </c>
      <c r="T17" s="62" t="str">
        <f t="shared" ref="T17:T21" si="1">IF(ISBLANK(Q17),"-",IF(S17="Not acceptable.","Not acceptable.",IF(OR(P17+5&gt;=Q17,P17*1.249999&gt;=Q17),"Ok","Not Acceptable.")))</f>
        <v>-</v>
      </c>
      <c r="U17" s="220" t="str">
        <f>IF(ISBLANK(Q17),"-",IF(K17="Bedroom",IF(OR(R17&gt;1,ISBLANK(R17)),"Not acceptable.","Ok"),"Ok"))</f>
        <v>-</v>
      </c>
      <c r="V17" s="238"/>
      <c r="W17" s="240"/>
    </row>
    <row r="18" spans="1:23" ht="17.25" customHeight="1" x14ac:dyDescent="0.4">
      <c r="A18" s="240"/>
      <c r="B18" s="104"/>
      <c r="C18" s="683"/>
      <c r="D18" s="707"/>
      <c r="E18" s="714" t="s">
        <v>622</v>
      </c>
      <c r="F18" s="839"/>
      <c r="G18" s="839"/>
      <c r="H18" s="839"/>
      <c r="I18" s="839"/>
      <c r="J18" s="839"/>
      <c r="K18" s="747" t="s">
        <v>595</v>
      </c>
      <c r="L18" s="747"/>
      <c r="M18" s="747"/>
      <c r="N18" s="747"/>
      <c r="O18" s="748"/>
      <c r="P18" s="60"/>
      <c r="Q18" s="61"/>
      <c r="R18" s="70"/>
      <c r="S18" s="58" t="str">
        <f t="shared" si="0"/>
        <v>-</v>
      </c>
      <c r="T18" s="62" t="str">
        <f t="shared" si="1"/>
        <v>-</v>
      </c>
      <c r="U18" s="220" t="str">
        <f>IF(ISBLANK(Q18),"-",IF(K18="Bedroom",IF(OR(R18&gt;1,ISBLANK(R18)),"Not acceptable.","Ok"),"Ok"))</f>
        <v>-</v>
      </c>
      <c r="V18" s="238"/>
      <c r="W18" s="240"/>
    </row>
    <row r="19" spans="1:23" ht="17.25" customHeight="1" x14ac:dyDescent="0.4">
      <c r="A19" s="240"/>
      <c r="B19" s="104"/>
      <c r="C19" s="683"/>
      <c r="D19" s="707"/>
      <c r="E19" s="714" t="s">
        <v>622</v>
      </c>
      <c r="F19" s="839"/>
      <c r="G19" s="839"/>
      <c r="H19" s="839"/>
      <c r="I19" s="839"/>
      <c r="J19" s="839"/>
      <c r="K19" s="753" t="s">
        <v>595</v>
      </c>
      <c r="L19" s="753"/>
      <c r="M19" s="753"/>
      <c r="N19" s="753"/>
      <c r="O19" s="754"/>
      <c r="P19" s="60"/>
      <c r="Q19" s="61"/>
      <c r="R19" s="71"/>
      <c r="S19" s="58" t="str">
        <f t="shared" si="0"/>
        <v>-</v>
      </c>
      <c r="T19" s="62" t="str">
        <f t="shared" si="1"/>
        <v>-</v>
      </c>
      <c r="U19" s="220" t="str">
        <f>IF(ISBLANK(Q19),"-",IF(K19="Bedroom",IF(OR(R19&gt;1,ISBLANK(R19)),"Not acceptable.","Ok"),"Ok"))</f>
        <v>-</v>
      </c>
      <c r="V19" s="238"/>
      <c r="W19" s="240"/>
    </row>
    <row r="20" spans="1:23" ht="17.25" customHeight="1" x14ac:dyDescent="0.4">
      <c r="A20" s="240"/>
      <c r="B20" s="104"/>
      <c r="C20" s="683"/>
      <c r="D20" s="707"/>
      <c r="E20" s="714" t="s">
        <v>622</v>
      </c>
      <c r="F20" s="839"/>
      <c r="G20" s="839"/>
      <c r="H20" s="839"/>
      <c r="I20" s="839"/>
      <c r="J20" s="839"/>
      <c r="K20" s="750" t="s">
        <v>595</v>
      </c>
      <c r="L20" s="750"/>
      <c r="M20" s="750"/>
      <c r="N20" s="750"/>
      <c r="O20" s="751"/>
      <c r="P20" s="60"/>
      <c r="Q20" s="61"/>
      <c r="R20" s="71"/>
      <c r="S20" s="58" t="str">
        <f t="shared" si="0"/>
        <v>-</v>
      </c>
      <c r="T20" s="62" t="str">
        <f t="shared" si="1"/>
        <v>-</v>
      </c>
      <c r="U20" s="220" t="str">
        <f t="shared" ref="U20:U21" si="2">IF(ISBLANK(Q20),"-",IF(K20="Bedroom",IF(OR(R20&gt;1,ISBLANK(R20)),"Not acceptable.","Ok"),"Ok"))</f>
        <v>-</v>
      </c>
      <c r="V20" s="238"/>
      <c r="W20" s="240"/>
    </row>
    <row r="21" spans="1:23" ht="17.25" customHeight="1" x14ac:dyDescent="0.4">
      <c r="A21" s="240"/>
      <c r="B21" s="104"/>
      <c r="C21" s="683"/>
      <c r="D21" s="707"/>
      <c r="E21" s="714" t="s">
        <v>622</v>
      </c>
      <c r="F21" s="839"/>
      <c r="G21" s="839"/>
      <c r="H21" s="839"/>
      <c r="I21" s="839"/>
      <c r="J21" s="839"/>
      <c r="K21" s="747" t="s">
        <v>595</v>
      </c>
      <c r="L21" s="747"/>
      <c r="M21" s="747"/>
      <c r="N21" s="747"/>
      <c r="O21" s="748"/>
      <c r="P21" s="60"/>
      <c r="Q21" s="61"/>
      <c r="R21" s="71"/>
      <c r="S21" s="58" t="str">
        <f t="shared" si="0"/>
        <v>-</v>
      </c>
      <c r="T21" s="62" t="str">
        <f t="shared" si="1"/>
        <v>-</v>
      </c>
      <c r="U21" s="220" t="str">
        <f t="shared" si="2"/>
        <v>-</v>
      </c>
      <c r="V21" s="238"/>
      <c r="W21" s="240"/>
    </row>
    <row r="22" spans="1:23" x14ac:dyDescent="0.4">
      <c r="A22" s="240"/>
      <c r="B22" s="104"/>
      <c r="C22" s="683"/>
      <c r="D22" s="707"/>
      <c r="E22" s="406"/>
      <c r="F22" s="406"/>
      <c r="G22" s="406"/>
      <c r="H22" s="406"/>
      <c r="I22" s="406"/>
      <c r="J22" s="407" t="s">
        <v>792</v>
      </c>
      <c r="K22" s="404"/>
      <c r="L22" s="404"/>
      <c r="M22" s="404"/>
      <c r="N22" s="404"/>
      <c r="O22" s="405"/>
      <c r="P22" s="62" t="str">
        <f>IF(SUM(P17:P21)&gt;0,SUM(P17:P21)," ")</f>
        <v xml:space="preserve"> </v>
      </c>
      <c r="Q22" s="62" t="str">
        <f>IF(SUM(Q17:Q21)&gt;0,SUM(Q17:Q21)," ")</f>
        <v xml:space="preserve"> </v>
      </c>
      <c r="R22" s="410"/>
      <c r="S22" s="836"/>
      <c r="T22" s="836"/>
      <c r="U22" s="837"/>
      <c r="V22" s="238"/>
      <c r="W22" s="240"/>
    </row>
    <row r="23" spans="1:23" ht="17.25" customHeight="1" x14ac:dyDescent="0.4">
      <c r="A23" s="240"/>
      <c r="B23" s="104"/>
      <c r="C23" s="683"/>
      <c r="D23" s="707" t="s">
        <v>664</v>
      </c>
      <c r="E23" s="757" t="s">
        <v>617</v>
      </c>
      <c r="F23" s="757"/>
      <c r="G23" s="758"/>
      <c r="H23" s="758"/>
      <c r="I23" s="758"/>
      <c r="J23" s="758"/>
      <c r="K23" s="758"/>
      <c r="L23" s="758"/>
      <c r="M23" s="758"/>
      <c r="N23" s="758"/>
      <c r="O23" s="759"/>
      <c r="P23" s="726" t="s">
        <v>320</v>
      </c>
      <c r="Q23" s="727"/>
      <c r="R23" s="411"/>
      <c r="S23" s="729" t="s">
        <v>356</v>
      </c>
      <c r="T23" s="730"/>
      <c r="U23" s="731"/>
      <c r="V23" s="238"/>
      <c r="W23" s="240"/>
    </row>
    <row r="24" spans="1:23" ht="17.25" customHeight="1" x14ac:dyDescent="0.4">
      <c r="A24" s="240"/>
      <c r="B24" s="104"/>
      <c r="C24" s="683"/>
      <c r="D24" s="707"/>
      <c r="E24" s="838" t="s">
        <v>585</v>
      </c>
      <c r="F24" s="732"/>
      <c r="G24" s="732"/>
      <c r="H24" s="732"/>
      <c r="I24" s="732"/>
      <c r="J24" s="732"/>
      <c r="K24" s="760" t="s">
        <v>361</v>
      </c>
      <c r="L24" s="733"/>
      <c r="M24" s="733"/>
      <c r="N24" s="733"/>
      <c r="O24" s="734"/>
      <c r="P24" s="719" t="s">
        <v>362</v>
      </c>
      <c r="Q24" s="719" t="s">
        <v>363</v>
      </c>
      <c r="R24" s="412"/>
      <c r="S24" s="719" t="s">
        <v>322</v>
      </c>
      <c r="T24" s="719" t="s">
        <v>323</v>
      </c>
      <c r="U24" s="721" t="s">
        <v>365</v>
      </c>
      <c r="V24" s="238"/>
      <c r="W24" s="240"/>
    </row>
    <row r="25" spans="1:23" x14ac:dyDescent="0.4">
      <c r="A25" s="240"/>
      <c r="B25" s="104"/>
      <c r="C25" s="683"/>
      <c r="D25" s="707"/>
      <c r="E25" s="838"/>
      <c r="F25" s="732"/>
      <c r="G25" s="732"/>
      <c r="H25" s="732"/>
      <c r="I25" s="732"/>
      <c r="J25" s="732"/>
      <c r="K25" s="761"/>
      <c r="L25" s="735"/>
      <c r="M25" s="735"/>
      <c r="N25" s="735"/>
      <c r="O25" s="736"/>
      <c r="P25" s="743"/>
      <c r="Q25" s="743"/>
      <c r="R25" s="412"/>
      <c r="S25" s="720"/>
      <c r="T25" s="720"/>
      <c r="U25" s="722"/>
      <c r="V25" s="238"/>
      <c r="W25" s="240"/>
    </row>
    <row r="26" spans="1:23" ht="17.45" customHeight="1" x14ac:dyDescent="0.4">
      <c r="A26" s="240"/>
      <c r="B26" s="104"/>
      <c r="C26" s="683"/>
      <c r="D26" s="707"/>
      <c r="E26" s="714" t="s">
        <v>623</v>
      </c>
      <c r="F26" s="839"/>
      <c r="G26" s="839"/>
      <c r="H26" s="839"/>
      <c r="I26" s="839"/>
      <c r="J26" s="839"/>
      <c r="K26" s="747" t="s">
        <v>596</v>
      </c>
      <c r="L26" s="747"/>
      <c r="M26" s="747"/>
      <c r="N26" s="747"/>
      <c r="O26" s="748"/>
      <c r="P26" s="60"/>
      <c r="Q26" s="61"/>
      <c r="R26" s="66"/>
      <c r="S26" s="64" t="str">
        <f t="shared" ref="S26:S30" si="3">IF(ISBLANK(Q26),"-",IF(Q26&gt;=P26,"Ok","Not acceptable."))</f>
        <v>-</v>
      </c>
      <c r="T26" s="64" t="str">
        <f t="shared" ref="T26:T30" si="4">IF(ISBLANK(Q26),"-",IF(S26="Not acceptable.","Not acceptable.",IF(OR(P26+5&gt;=Q26,P26*1.249999&gt;=Q26),"Ok","Not Acceptable.")))</f>
        <v>-</v>
      </c>
      <c r="U26" s="220" t="str">
        <f>IF(ISBLANK(Q26),"-",IF(AND(K26="Bathroom",#REF!="Yes"),IF(Q26&gt;=19.5,"Ok","Not acceptable."),IF(AND(K26="Kitchen",#REF!="Yes"),IF(Q26&gt;=24.5,"Ok","Not acceptable."),"-")))</f>
        <v>-</v>
      </c>
      <c r="V26" s="238"/>
      <c r="W26" s="240"/>
    </row>
    <row r="27" spans="1:23" ht="17.25" customHeight="1" x14ac:dyDescent="0.4">
      <c r="A27" s="240"/>
      <c r="B27" s="104"/>
      <c r="C27" s="683"/>
      <c r="D27" s="707"/>
      <c r="E27" s="714" t="s">
        <v>623</v>
      </c>
      <c r="F27" s="839"/>
      <c r="G27" s="839"/>
      <c r="H27" s="839"/>
      <c r="I27" s="839"/>
      <c r="J27" s="839"/>
      <c r="K27" s="747" t="s">
        <v>596</v>
      </c>
      <c r="L27" s="747"/>
      <c r="M27" s="747"/>
      <c r="N27" s="747"/>
      <c r="O27" s="748"/>
      <c r="P27" s="60"/>
      <c r="Q27" s="61"/>
      <c r="R27" s="66"/>
      <c r="S27" s="64" t="str">
        <f t="shared" si="3"/>
        <v>-</v>
      </c>
      <c r="T27" s="64" t="str">
        <f t="shared" si="4"/>
        <v>-</v>
      </c>
      <c r="U27" s="220" t="str">
        <f>IF(ISBLANK(Q27),"-",IF(AND(K27="Bathroom",#REF!="Yes"),IF(Q27&gt;=19.5,"Ok","Not acceptable."),IF(AND(K27="Kitchen",#REF!="Yes"),IF(Q27&gt;=24.5,"Ok","Not acceptable."),"-")))</f>
        <v>-</v>
      </c>
      <c r="V27" s="238"/>
      <c r="W27" s="240"/>
    </row>
    <row r="28" spans="1:23" ht="17.25" customHeight="1" x14ac:dyDescent="0.4">
      <c r="A28" s="240"/>
      <c r="B28" s="104"/>
      <c r="C28" s="683"/>
      <c r="D28" s="707"/>
      <c r="E28" s="714" t="s">
        <v>623</v>
      </c>
      <c r="F28" s="839"/>
      <c r="G28" s="839"/>
      <c r="H28" s="839"/>
      <c r="I28" s="839"/>
      <c r="J28" s="839"/>
      <c r="K28" s="747" t="s">
        <v>596</v>
      </c>
      <c r="L28" s="747"/>
      <c r="M28" s="747"/>
      <c r="N28" s="747"/>
      <c r="O28" s="748"/>
      <c r="P28" s="60"/>
      <c r="Q28" s="61"/>
      <c r="R28" s="66"/>
      <c r="S28" s="64" t="str">
        <f t="shared" si="3"/>
        <v>-</v>
      </c>
      <c r="T28" s="64" t="str">
        <f t="shared" si="4"/>
        <v>-</v>
      </c>
      <c r="U28" s="220" t="str">
        <f>IF(ISBLANK(Q28),"-",IF(AND(K28="Bathroom",#REF!="Yes"),IF(Q28&gt;=19.5,"Ok","Not acceptable."),IF(AND(K28="Kitchen",#REF!="Yes"),IF(Q28&gt;=24.5,"Ok","Not acceptable."),"-")))</f>
        <v>-</v>
      </c>
      <c r="V28" s="238"/>
      <c r="W28" s="240"/>
    </row>
    <row r="29" spans="1:23" ht="17.25" customHeight="1" x14ac:dyDescent="0.4">
      <c r="A29" s="240"/>
      <c r="B29" s="104"/>
      <c r="C29" s="683"/>
      <c r="D29" s="707"/>
      <c r="E29" s="714" t="s">
        <v>623</v>
      </c>
      <c r="F29" s="839"/>
      <c r="G29" s="839"/>
      <c r="H29" s="839"/>
      <c r="I29" s="839"/>
      <c r="J29" s="839"/>
      <c r="K29" s="747" t="s">
        <v>596</v>
      </c>
      <c r="L29" s="747"/>
      <c r="M29" s="747"/>
      <c r="N29" s="747"/>
      <c r="O29" s="748"/>
      <c r="P29" s="60"/>
      <c r="Q29" s="61"/>
      <c r="R29" s="66"/>
      <c r="S29" s="64" t="str">
        <f t="shared" si="3"/>
        <v>-</v>
      </c>
      <c r="T29" s="64" t="str">
        <f t="shared" si="4"/>
        <v>-</v>
      </c>
      <c r="U29" s="220" t="str">
        <f>IF(ISBLANK(Q29),"-",IF(AND(K29="Bathroom",#REF!="Yes"),IF(Q29&gt;=19.5,"Ok","Not acceptable."),IF(AND(K29="Kitchen",#REF!="Yes"),IF(Q29&gt;=24.5,"Ok","Not acceptable."),"-")))</f>
        <v>-</v>
      </c>
      <c r="V29" s="238"/>
      <c r="W29" s="240"/>
    </row>
    <row r="30" spans="1:23" ht="17.25" customHeight="1" x14ac:dyDescent="0.4">
      <c r="A30" s="240"/>
      <c r="B30" s="104"/>
      <c r="C30" s="683"/>
      <c r="D30" s="707"/>
      <c r="E30" s="714" t="s">
        <v>623</v>
      </c>
      <c r="F30" s="839"/>
      <c r="G30" s="839"/>
      <c r="H30" s="839"/>
      <c r="I30" s="839"/>
      <c r="J30" s="839"/>
      <c r="K30" s="747" t="s">
        <v>596</v>
      </c>
      <c r="L30" s="747"/>
      <c r="M30" s="747"/>
      <c r="N30" s="747"/>
      <c r="O30" s="748"/>
      <c r="P30" s="60"/>
      <c r="Q30" s="61"/>
      <c r="R30" s="66"/>
      <c r="S30" s="64" t="str">
        <f t="shared" si="3"/>
        <v>-</v>
      </c>
      <c r="T30" s="64" t="str">
        <f t="shared" si="4"/>
        <v>-</v>
      </c>
      <c r="U30" s="220" t="str">
        <f>IF(ISBLANK(Q30),"-",IF(AND(K30="Bathroom",#REF!="Yes"),IF(Q30&gt;=19.5,"Ok","Not acceptable."),IF(AND(K30="Kitchen",#REF!="Yes"),IF(Q30&gt;=24.5,"Ok","Not acceptable."),"-")))</f>
        <v>-</v>
      </c>
      <c r="V30" s="238"/>
      <c r="W30" s="240"/>
    </row>
    <row r="31" spans="1:23" x14ac:dyDescent="0.4">
      <c r="A31" s="240"/>
      <c r="B31" s="104"/>
      <c r="C31" s="683"/>
      <c r="D31" s="707"/>
      <c r="E31" s="406"/>
      <c r="F31" s="406"/>
      <c r="G31" s="406"/>
      <c r="H31" s="406"/>
      <c r="I31" s="406"/>
      <c r="J31" s="407" t="s">
        <v>793</v>
      </c>
      <c r="K31" s="404"/>
      <c r="L31" s="404"/>
      <c r="M31" s="404"/>
      <c r="N31" s="404"/>
      <c r="O31" s="405"/>
      <c r="P31" s="62" t="str">
        <f>IF(SUM(P26:P30)&gt;0,SUM(P26:P30)," ")</f>
        <v xml:space="preserve"> </v>
      </c>
      <c r="Q31" s="59" t="str">
        <f>IF(SUM(Q26:Q30)&gt;0,SUM(Q26:Q30)," ")</f>
        <v xml:space="preserve"> </v>
      </c>
      <c r="R31" s="408"/>
      <c r="S31" s="840"/>
      <c r="T31" s="840"/>
      <c r="U31" s="841"/>
      <c r="V31" s="238"/>
      <c r="W31" s="240"/>
    </row>
    <row r="32" spans="1:23" ht="21" thickBot="1" x14ac:dyDescent="0.45">
      <c r="A32" s="240"/>
      <c r="B32" s="104"/>
      <c r="C32" s="683"/>
      <c r="D32" s="823" t="s">
        <v>580</v>
      </c>
      <c r="E32" s="824"/>
      <c r="F32" s="824"/>
      <c r="G32" s="824"/>
      <c r="H32" s="824"/>
      <c r="I32" s="824"/>
      <c r="J32" s="824"/>
      <c r="K32" s="824"/>
      <c r="L32" s="824"/>
      <c r="M32" s="824"/>
      <c r="N32" s="824"/>
      <c r="O32" s="824"/>
      <c r="P32" s="824"/>
      <c r="Q32" s="824"/>
      <c r="R32" s="824"/>
      <c r="S32" s="824"/>
      <c r="T32" s="824"/>
      <c r="U32" s="825"/>
      <c r="V32" s="238"/>
      <c r="W32" s="240"/>
    </row>
    <row r="33" spans="1:42" ht="17.25" customHeight="1" x14ac:dyDescent="0.4">
      <c r="A33" s="240"/>
      <c r="B33" s="104"/>
      <c r="C33" s="683"/>
      <c r="D33" s="815" t="s">
        <v>665</v>
      </c>
      <c r="E33" s="826" t="s">
        <v>580</v>
      </c>
      <c r="F33" s="827"/>
      <c r="G33" s="827"/>
      <c r="H33" s="828"/>
      <c r="I33" s="829" t="s">
        <v>283</v>
      </c>
      <c r="J33" s="830"/>
      <c r="K33" s="831" t="s">
        <v>451</v>
      </c>
      <c r="L33" s="832"/>
      <c r="M33" s="833"/>
      <c r="N33" s="834" t="s">
        <v>358</v>
      </c>
      <c r="O33" s="798"/>
      <c r="P33" s="797" t="s">
        <v>450</v>
      </c>
      <c r="Q33" s="835"/>
      <c r="R33" s="408"/>
      <c r="S33" s="219"/>
      <c r="T33" s="219"/>
      <c r="U33" s="221"/>
      <c r="V33" s="238"/>
      <c r="W33" s="240"/>
    </row>
    <row r="34" spans="1:42" ht="17.25" customHeight="1" x14ac:dyDescent="0.4">
      <c r="A34" s="240"/>
      <c r="B34" s="104"/>
      <c r="C34" s="683"/>
      <c r="D34" s="816"/>
      <c r="E34" s="763" t="s">
        <v>532</v>
      </c>
      <c r="F34" s="764"/>
      <c r="G34" s="764"/>
      <c r="H34" s="765"/>
      <c r="I34" s="766"/>
      <c r="J34" s="768"/>
      <c r="K34" s="256"/>
      <c r="L34" s="257"/>
      <c r="M34" s="258"/>
      <c r="N34" s="762"/>
      <c r="O34" s="714"/>
      <c r="P34" s="762"/>
      <c r="Q34" s="714"/>
      <c r="R34" s="408"/>
      <c r="S34" s="219"/>
      <c r="T34" s="219"/>
      <c r="U34" s="221"/>
      <c r="V34" s="238"/>
      <c r="W34" s="240"/>
    </row>
    <row r="35" spans="1:42" ht="17.25" customHeight="1" x14ac:dyDescent="0.4">
      <c r="A35" s="240"/>
      <c r="B35" s="104"/>
      <c r="C35" s="683"/>
      <c r="D35" s="816"/>
      <c r="E35" s="763" t="s">
        <v>533</v>
      </c>
      <c r="F35" s="764"/>
      <c r="G35" s="764"/>
      <c r="H35" s="765"/>
      <c r="I35" s="766"/>
      <c r="J35" s="768"/>
      <c r="K35" s="256"/>
      <c r="L35" s="257"/>
      <c r="M35" s="258"/>
      <c r="N35" s="762"/>
      <c r="O35" s="714"/>
      <c r="P35" s="762"/>
      <c r="Q35" s="714"/>
      <c r="R35" s="408"/>
      <c r="S35" s="219"/>
      <c r="T35" s="219"/>
      <c r="U35" s="221"/>
      <c r="V35" s="238"/>
      <c r="W35" s="240"/>
    </row>
    <row r="36" spans="1:42" ht="17.25" customHeight="1" x14ac:dyDescent="0.4">
      <c r="A36" s="240"/>
      <c r="B36" s="104"/>
      <c r="C36" s="683"/>
      <c r="D36" s="816"/>
      <c r="E36" s="763" t="s">
        <v>452</v>
      </c>
      <c r="F36" s="764"/>
      <c r="G36" s="764"/>
      <c r="H36" s="765"/>
      <c r="I36" s="766"/>
      <c r="J36" s="768"/>
      <c r="K36" s="256"/>
      <c r="L36" s="257"/>
      <c r="M36" s="258"/>
      <c r="N36" s="762"/>
      <c r="O36" s="714"/>
      <c r="P36" s="762"/>
      <c r="Q36" s="714"/>
      <c r="R36" s="408"/>
      <c r="S36" s="219"/>
      <c r="T36" s="219"/>
      <c r="U36" s="221"/>
      <c r="V36" s="238"/>
      <c r="W36" s="240"/>
    </row>
    <row r="37" spans="1:42" ht="17.850000000000001" customHeight="1" thickBot="1" x14ac:dyDescent="0.45">
      <c r="A37" s="240"/>
      <c r="B37" s="104"/>
      <c r="C37" s="683"/>
      <c r="D37" s="816"/>
      <c r="E37" s="779" t="s">
        <v>449</v>
      </c>
      <c r="F37" s="780"/>
      <c r="G37" s="780"/>
      <c r="H37" s="781"/>
      <c r="I37" s="782"/>
      <c r="J37" s="784"/>
      <c r="K37" s="259"/>
      <c r="L37" s="260"/>
      <c r="M37" s="261"/>
      <c r="N37" s="785"/>
      <c r="O37" s="786"/>
      <c r="P37" s="785"/>
      <c r="Q37" s="786"/>
      <c r="R37" s="408"/>
      <c r="S37" s="219"/>
      <c r="T37" s="219"/>
      <c r="U37" s="221"/>
      <c r="V37" s="238"/>
      <c r="W37" s="240"/>
    </row>
    <row r="38" spans="1:42" ht="17.850000000000001" customHeight="1" thickBot="1" x14ac:dyDescent="0.45">
      <c r="A38" s="240"/>
      <c r="B38" s="104"/>
      <c r="C38" s="683"/>
      <c r="D38" s="812" t="s">
        <v>460</v>
      </c>
      <c r="E38" s="813"/>
      <c r="F38" s="813"/>
      <c r="G38" s="813"/>
      <c r="H38" s="813"/>
      <c r="I38" s="813"/>
      <c r="J38" s="813"/>
      <c r="K38" s="813"/>
      <c r="L38" s="813"/>
      <c r="M38" s="813"/>
      <c r="N38" s="813"/>
      <c r="O38" s="813"/>
      <c r="P38" s="813"/>
      <c r="Q38" s="813"/>
      <c r="R38" s="813"/>
      <c r="S38" s="813"/>
      <c r="T38" s="813"/>
      <c r="U38" s="814"/>
      <c r="V38" s="238"/>
      <c r="W38" s="240"/>
    </row>
    <row r="39" spans="1:42" s="55" customFormat="1" ht="26.1" customHeight="1" x14ac:dyDescent="0.6">
      <c r="A39" s="240"/>
      <c r="B39" s="236"/>
      <c r="C39" s="683"/>
      <c r="D39" s="815" t="s">
        <v>666</v>
      </c>
      <c r="E39" s="794" t="s">
        <v>600</v>
      </c>
      <c r="F39" s="795"/>
      <c r="G39" s="795"/>
      <c r="H39" s="795"/>
      <c r="I39" s="795"/>
      <c r="J39" s="795"/>
      <c r="K39" s="795"/>
      <c r="L39" s="795"/>
      <c r="M39" s="795"/>
      <c r="N39" s="795"/>
      <c r="O39" s="796"/>
      <c r="P39" s="797" t="s">
        <v>614</v>
      </c>
      <c r="Q39" s="798"/>
      <c r="R39" s="408"/>
      <c r="S39" s="219"/>
      <c r="T39" s="219"/>
      <c r="U39" s="221"/>
      <c r="V39" s="104"/>
      <c r="W39" s="240"/>
      <c r="X39" s="56"/>
      <c r="Y39" s="56"/>
      <c r="Z39" s="56"/>
      <c r="AA39" s="56"/>
      <c r="AB39" s="56"/>
      <c r="AC39" s="56"/>
      <c r="AD39" s="56"/>
      <c r="AE39" s="56"/>
      <c r="AF39" s="56"/>
      <c r="AG39" s="56"/>
      <c r="AH39" s="56"/>
      <c r="AI39" s="56"/>
      <c r="AJ39" s="56"/>
      <c r="AK39" s="56"/>
      <c r="AL39" s="56"/>
      <c r="AM39" s="56"/>
      <c r="AN39" s="56"/>
      <c r="AO39" s="56"/>
      <c r="AP39" s="56"/>
    </row>
    <row r="40" spans="1:42" s="55" customFormat="1" ht="15.95" customHeight="1" x14ac:dyDescent="0.6">
      <c r="A40" s="240"/>
      <c r="B40" s="236"/>
      <c r="C40" s="683"/>
      <c r="D40" s="816"/>
      <c r="E40" s="799" t="s">
        <v>464</v>
      </c>
      <c r="F40" s="800"/>
      <c r="G40" s="800"/>
      <c r="H40" s="800"/>
      <c r="I40" s="800"/>
      <c r="J40" s="800"/>
      <c r="K40" s="800"/>
      <c r="L40" s="800"/>
      <c r="M40" s="800"/>
      <c r="N40" s="800"/>
      <c r="O40" s="801"/>
      <c r="P40" s="802"/>
      <c r="Q40" s="803"/>
      <c r="R40" s="408"/>
      <c r="S40" s="219"/>
      <c r="T40" s="219"/>
      <c r="U40" s="221"/>
      <c r="V40" s="104"/>
      <c r="W40" s="240"/>
      <c r="X40" s="180"/>
      <c r="Y40" s="180"/>
      <c r="Z40" s="180"/>
      <c r="AA40" s="180"/>
      <c r="AB40" s="180"/>
      <c r="AC40" s="180"/>
      <c r="AD40" s="180"/>
      <c r="AE40" s="180"/>
      <c r="AF40" s="180"/>
      <c r="AG40" s="180"/>
      <c r="AH40" s="180"/>
      <c r="AI40" s="180"/>
      <c r="AJ40" s="180"/>
      <c r="AK40" s="180"/>
      <c r="AL40" s="180"/>
      <c r="AM40" s="180"/>
      <c r="AN40" s="180"/>
      <c r="AO40" s="56"/>
      <c r="AP40" s="56"/>
    </row>
    <row r="41" spans="1:42" s="55" customFormat="1" ht="15.95" customHeight="1" x14ac:dyDescent="0.6">
      <c r="A41" s="240"/>
      <c r="B41" s="236"/>
      <c r="C41" s="683"/>
      <c r="D41" s="816"/>
      <c r="E41" s="799" t="s">
        <v>465</v>
      </c>
      <c r="F41" s="800"/>
      <c r="G41" s="800"/>
      <c r="H41" s="800"/>
      <c r="I41" s="800"/>
      <c r="J41" s="800"/>
      <c r="K41" s="800"/>
      <c r="L41" s="800"/>
      <c r="M41" s="800"/>
      <c r="N41" s="800"/>
      <c r="O41" s="801"/>
      <c r="P41" s="802"/>
      <c r="Q41" s="803"/>
      <c r="R41" s="408"/>
      <c r="S41" s="219"/>
      <c r="T41" s="219"/>
      <c r="U41" s="221"/>
      <c r="V41" s="104"/>
      <c r="W41" s="240"/>
      <c r="X41" s="56"/>
      <c r="Y41" s="56"/>
      <c r="Z41" s="56"/>
      <c r="AA41" s="56"/>
      <c r="AB41" s="56"/>
      <c r="AC41" s="56"/>
      <c r="AD41" s="56"/>
      <c r="AE41" s="56"/>
      <c r="AF41" s="56"/>
      <c r="AG41" s="56"/>
      <c r="AH41" s="56"/>
      <c r="AI41" s="56"/>
      <c r="AJ41" s="56"/>
      <c r="AK41" s="56"/>
      <c r="AL41" s="56"/>
      <c r="AM41" s="56"/>
      <c r="AN41" s="56"/>
      <c r="AO41" s="56"/>
      <c r="AP41" s="56"/>
    </row>
    <row r="42" spans="1:42" s="55" customFormat="1" ht="15.95" customHeight="1" x14ac:dyDescent="0.6">
      <c r="A42" s="240"/>
      <c r="B42" s="236"/>
      <c r="C42" s="683"/>
      <c r="D42" s="816"/>
      <c r="E42" s="799" t="s">
        <v>466</v>
      </c>
      <c r="F42" s="800"/>
      <c r="G42" s="800"/>
      <c r="H42" s="800"/>
      <c r="I42" s="800"/>
      <c r="J42" s="800"/>
      <c r="K42" s="800"/>
      <c r="L42" s="800"/>
      <c r="M42" s="800"/>
      <c r="N42" s="800"/>
      <c r="O42" s="801"/>
      <c r="P42" s="802"/>
      <c r="Q42" s="803"/>
      <c r="R42" s="408"/>
      <c r="S42" s="219"/>
      <c r="T42" s="219"/>
      <c r="U42" s="221"/>
      <c r="V42" s="104"/>
      <c r="W42" s="240"/>
      <c r="X42" s="56"/>
      <c r="Y42" s="56"/>
      <c r="Z42" s="56"/>
      <c r="AA42" s="56"/>
      <c r="AB42" s="56"/>
      <c r="AC42" s="56"/>
      <c r="AD42" s="56"/>
      <c r="AE42" s="56"/>
      <c r="AF42" s="56"/>
      <c r="AG42" s="56"/>
      <c r="AH42" s="56"/>
      <c r="AI42" s="56"/>
      <c r="AJ42" s="56"/>
      <c r="AK42" s="56"/>
      <c r="AL42" s="56"/>
      <c r="AM42" s="56"/>
      <c r="AN42" s="56"/>
      <c r="AO42" s="56"/>
      <c r="AP42" s="56"/>
    </row>
    <row r="43" spans="1:42" s="55" customFormat="1" ht="26.85" customHeight="1" thickBot="1" x14ac:dyDescent="0.65">
      <c r="A43" s="240"/>
      <c r="B43" s="236"/>
      <c r="C43" s="683"/>
      <c r="D43" s="817"/>
      <c r="E43" s="818" t="s">
        <v>467</v>
      </c>
      <c r="F43" s="819"/>
      <c r="G43" s="819"/>
      <c r="H43" s="819"/>
      <c r="I43" s="819"/>
      <c r="J43" s="819"/>
      <c r="K43" s="819"/>
      <c r="L43" s="819"/>
      <c r="M43" s="819"/>
      <c r="N43" s="819"/>
      <c r="O43" s="820"/>
      <c r="P43" s="821" t="s">
        <v>337</v>
      </c>
      <c r="Q43" s="822"/>
      <c r="R43" s="409"/>
      <c r="S43" s="219"/>
      <c r="T43" s="219"/>
      <c r="U43" s="221"/>
      <c r="V43" s="104"/>
      <c r="W43" s="240"/>
      <c r="X43" s="56"/>
      <c r="Y43" s="56"/>
      <c r="Z43" s="56"/>
      <c r="AA43" s="56"/>
      <c r="AB43" s="56"/>
      <c r="AC43" s="56"/>
      <c r="AD43" s="56"/>
      <c r="AE43" s="56"/>
      <c r="AF43" s="56"/>
      <c r="AG43" s="56"/>
      <c r="AH43" s="56"/>
      <c r="AI43" s="56"/>
      <c r="AJ43" s="56"/>
      <c r="AK43" s="56"/>
      <c r="AL43" s="56"/>
      <c r="AM43" s="56"/>
      <c r="AN43" s="56"/>
      <c r="AO43" s="56"/>
      <c r="AP43" s="56"/>
    </row>
    <row r="44" spans="1:42" ht="36" customHeight="1" thickBot="1" x14ac:dyDescent="0.45">
      <c r="A44" s="240"/>
      <c r="B44" s="104"/>
      <c r="C44" s="684"/>
      <c r="D44" s="233" t="s">
        <v>579</v>
      </c>
      <c r="E44" s="807"/>
      <c r="F44" s="808"/>
      <c r="G44" s="808"/>
      <c r="H44" s="808"/>
      <c r="I44" s="808"/>
      <c r="J44" s="808"/>
      <c r="K44" s="808"/>
      <c r="L44" s="808"/>
      <c r="M44" s="808"/>
      <c r="N44" s="808"/>
      <c r="O44" s="808"/>
      <c r="P44" s="808"/>
      <c r="Q44" s="808"/>
      <c r="R44" s="808"/>
      <c r="S44" s="808"/>
      <c r="T44" s="808"/>
      <c r="U44" s="809"/>
      <c r="V44" s="238"/>
      <c r="W44" s="240"/>
    </row>
    <row r="45" spans="1:42" ht="17.649999999999999" thickBot="1" x14ac:dyDescent="0.45">
      <c r="A45" s="240"/>
      <c r="B45" s="104"/>
      <c r="C45" s="792"/>
      <c r="D45" s="792"/>
      <c r="E45" s="792"/>
      <c r="F45" s="792"/>
      <c r="G45" s="792"/>
      <c r="H45" s="792"/>
      <c r="I45" s="792"/>
      <c r="J45" s="792"/>
      <c r="K45" s="792"/>
      <c r="L45" s="792"/>
      <c r="M45" s="792"/>
      <c r="N45" s="792"/>
      <c r="O45" s="792"/>
      <c r="P45" s="792"/>
      <c r="Q45" s="792"/>
      <c r="R45" s="792"/>
      <c r="S45" s="792"/>
      <c r="T45" s="792"/>
      <c r="U45" s="792"/>
      <c r="V45" s="238"/>
      <c r="W45" s="271"/>
    </row>
    <row r="46" spans="1:42" ht="31.5" customHeight="1" x14ac:dyDescent="0.4">
      <c r="A46" s="240"/>
      <c r="B46" s="104"/>
      <c r="C46" s="682">
        <v>2.2000000000000002</v>
      </c>
      <c r="D46" s="842" t="s">
        <v>616</v>
      </c>
      <c r="E46" s="842"/>
      <c r="F46" s="842"/>
      <c r="G46" s="843"/>
      <c r="H46" s="843"/>
      <c r="I46" s="843"/>
      <c r="J46" s="843"/>
      <c r="K46" s="842"/>
      <c r="L46" s="842"/>
      <c r="M46" s="842"/>
      <c r="N46" s="842"/>
      <c r="O46" s="843"/>
      <c r="P46" s="843"/>
      <c r="Q46" s="843"/>
      <c r="R46" s="843"/>
      <c r="S46" s="843"/>
      <c r="T46" s="843"/>
      <c r="U46" s="844"/>
      <c r="V46" s="238"/>
      <c r="W46" s="240"/>
    </row>
    <row r="47" spans="1:42" x14ac:dyDescent="0.4">
      <c r="A47" s="240"/>
      <c r="B47" s="236"/>
      <c r="C47" s="683"/>
      <c r="D47" s="273" t="s">
        <v>589</v>
      </c>
      <c r="E47" s="273" t="s">
        <v>590</v>
      </c>
      <c r="F47" s="90" t="s">
        <v>591</v>
      </c>
      <c r="G47" s="687" t="s">
        <v>601</v>
      </c>
      <c r="H47" s="689"/>
      <c r="I47" s="687" t="s">
        <v>655</v>
      </c>
      <c r="J47" s="688"/>
      <c r="K47" s="845" t="s">
        <v>656</v>
      </c>
      <c r="L47" s="846"/>
      <c r="M47" s="846"/>
      <c r="N47" s="847"/>
      <c r="O47" s="214" t="s">
        <v>657</v>
      </c>
      <c r="P47" s="226" t="s">
        <v>658</v>
      </c>
      <c r="Q47" s="227" t="s">
        <v>659</v>
      </c>
      <c r="R47" s="226" t="s">
        <v>660</v>
      </c>
      <c r="S47" s="226" t="s">
        <v>661</v>
      </c>
      <c r="T47" s="230" t="s">
        <v>662</v>
      </c>
      <c r="U47" s="264"/>
      <c r="V47" s="269"/>
      <c r="W47" s="240"/>
    </row>
    <row r="48" spans="1:42" ht="51.75" x14ac:dyDescent="0.4">
      <c r="A48" s="240"/>
      <c r="B48" s="236"/>
      <c r="C48" s="683"/>
      <c r="D48" s="262" t="s">
        <v>619</v>
      </c>
      <c r="E48" s="262" t="s">
        <v>598</v>
      </c>
      <c r="F48" s="229" t="s">
        <v>654</v>
      </c>
      <c r="G48" s="848" t="s">
        <v>282</v>
      </c>
      <c r="H48" s="849"/>
      <c r="I48" s="700" t="s">
        <v>283</v>
      </c>
      <c r="J48" s="700"/>
      <c r="K48" s="700" t="s">
        <v>284</v>
      </c>
      <c r="L48" s="700"/>
      <c r="M48" s="700"/>
      <c r="N48" s="700"/>
      <c r="O48" s="229" t="s">
        <v>400</v>
      </c>
      <c r="P48" s="229" t="s">
        <v>391</v>
      </c>
      <c r="Q48" s="229" t="s">
        <v>392</v>
      </c>
      <c r="R48" s="229" t="s">
        <v>587</v>
      </c>
      <c r="S48" s="229" t="s">
        <v>588</v>
      </c>
      <c r="T48" s="229" t="s">
        <v>618</v>
      </c>
      <c r="U48" s="265"/>
      <c r="V48" s="269"/>
      <c r="W48" s="240"/>
    </row>
    <row r="49" spans="1:23" ht="30.6" customHeight="1" x14ac:dyDescent="0.4">
      <c r="A49" s="240"/>
      <c r="B49" s="236"/>
      <c r="C49" s="683"/>
      <c r="D49" s="263" t="s">
        <v>337</v>
      </c>
      <c r="E49" s="254"/>
      <c r="F49" s="254"/>
      <c r="G49" s="701" t="s">
        <v>337</v>
      </c>
      <c r="H49" s="703"/>
      <c r="I49" s="850"/>
      <c r="J49" s="850"/>
      <c r="K49" s="850"/>
      <c r="L49" s="850"/>
      <c r="M49" s="850"/>
      <c r="N49" s="850"/>
      <c r="O49" s="254"/>
      <c r="P49" s="254"/>
      <c r="Q49" s="254"/>
      <c r="R49" s="232" t="s">
        <v>337</v>
      </c>
      <c r="S49" s="254"/>
      <c r="T49" s="267" t="str">
        <f>IF(S49&gt;0,S49/Q58,"-")</f>
        <v>-</v>
      </c>
      <c r="U49" s="266"/>
      <c r="V49" s="269"/>
      <c r="W49" s="240"/>
    </row>
    <row r="50" spans="1:23" ht="17.25" customHeight="1" x14ac:dyDescent="0.4">
      <c r="A50" s="240"/>
      <c r="B50" s="104"/>
      <c r="C50" s="683"/>
      <c r="D50" s="707" t="s">
        <v>663</v>
      </c>
      <c r="E50" s="710" t="s">
        <v>615</v>
      </c>
      <c r="F50" s="710"/>
      <c r="G50" s="710"/>
      <c r="H50" s="710"/>
      <c r="I50" s="710"/>
      <c r="J50" s="710"/>
      <c r="K50" s="711"/>
      <c r="L50" s="711"/>
      <c r="M50" s="711"/>
      <c r="N50" s="711"/>
      <c r="O50" s="712"/>
      <c r="P50" s="726" t="s">
        <v>359</v>
      </c>
      <c r="Q50" s="727"/>
      <c r="R50" s="719" t="s">
        <v>360</v>
      </c>
      <c r="S50" s="729" t="s">
        <v>356</v>
      </c>
      <c r="T50" s="730"/>
      <c r="U50" s="731"/>
      <c r="V50" s="238"/>
      <c r="W50" s="240"/>
    </row>
    <row r="51" spans="1:23" ht="17.25" customHeight="1" x14ac:dyDescent="0.4">
      <c r="A51" s="240"/>
      <c r="B51" s="104"/>
      <c r="C51" s="683"/>
      <c r="D51" s="707"/>
      <c r="E51" s="838" t="s">
        <v>586</v>
      </c>
      <c r="F51" s="732"/>
      <c r="G51" s="732"/>
      <c r="H51" s="732"/>
      <c r="I51" s="732"/>
      <c r="J51" s="732"/>
      <c r="K51" s="738" t="s">
        <v>361</v>
      </c>
      <c r="L51" s="738"/>
      <c r="M51" s="738"/>
      <c r="N51" s="738"/>
      <c r="O51" s="739"/>
      <c r="P51" s="719" t="s">
        <v>362</v>
      </c>
      <c r="Q51" s="719" t="s">
        <v>363</v>
      </c>
      <c r="R51" s="728"/>
      <c r="S51" s="744" t="s">
        <v>322</v>
      </c>
      <c r="T51" s="719" t="s">
        <v>323</v>
      </c>
      <c r="U51" s="721" t="s">
        <v>324</v>
      </c>
      <c r="V51" s="238"/>
      <c r="W51" s="240"/>
    </row>
    <row r="52" spans="1:23" x14ac:dyDescent="0.4">
      <c r="A52" s="240"/>
      <c r="B52" s="104"/>
      <c r="C52" s="683"/>
      <c r="D52" s="707"/>
      <c r="E52" s="838"/>
      <c r="F52" s="732"/>
      <c r="G52" s="732"/>
      <c r="H52" s="732"/>
      <c r="I52" s="732"/>
      <c r="J52" s="732"/>
      <c r="K52" s="741"/>
      <c r="L52" s="741"/>
      <c r="M52" s="741"/>
      <c r="N52" s="741"/>
      <c r="O52" s="742"/>
      <c r="P52" s="743"/>
      <c r="Q52" s="743"/>
      <c r="R52" s="720"/>
      <c r="S52" s="745"/>
      <c r="T52" s="720"/>
      <c r="U52" s="722"/>
      <c r="V52" s="238"/>
      <c r="W52" s="240"/>
    </row>
    <row r="53" spans="1:23" ht="17.25" customHeight="1" x14ac:dyDescent="0.4">
      <c r="A53" s="240"/>
      <c r="B53" s="104"/>
      <c r="C53" s="683"/>
      <c r="D53" s="707"/>
      <c r="E53" s="714" t="s">
        <v>622</v>
      </c>
      <c r="F53" s="839"/>
      <c r="G53" s="839"/>
      <c r="H53" s="839"/>
      <c r="I53" s="839"/>
      <c r="J53" s="839"/>
      <c r="K53" s="724" t="s">
        <v>595</v>
      </c>
      <c r="L53" s="724"/>
      <c r="M53" s="724"/>
      <c r="N53" s="724"/>
      <c r="O53" s="725"/>
      <c r="P53" s="60"/>
      <c r="Q53" s="61"/>
      <c r="R53" s="70"/>
      <c r="S53" s="58" t="str">
        <f t="shared" ref="S53:S57" si="5">IF(ISBLANK(Q53),"-",IF(Q53&gt;=P53,"Ok","Not acceptable."))</f>
        <v>-</v>
      </c>
      <c r="T53" s="62" t="str">
        <f t="shared" ref="T53:T57" si="6">IF(ISBLANK(Q53),"-",IF(S53="Not acceptable.","Not acceptable.",IF(OR(P53+5&gt;=Q53,P53*1.249999&gt;=Q53),"Ok","Not Acceptable.")))</f>
        <v>-</v>
      </c>
      <c r="U53" s="220" t="str">
        <f>IF(ISBLANK(Q53),"-",IF(K53="Bedroom",IF(OR(R53&gt;1,ISBLANK(R53)),"Not acceptable.","Ok"),"Ok"))</f>
        <v>-</v>
      </c>
      <c r="V53" s="238"/>
      <c r="W53" s="240"/>
    </row>
    <row r="54" spans="1:23" ht="17.25" customHeight="1" x14ac:dyDescent="0.4">
      <c r="A54" s="240"/>
      <c r="B54" s="104"/>
      <c r="C54" s="683"/>
      <c r="D54" s="707"/>
      <c r="E54" s="714" t="s">
        <v>622</v>
      </c>
      <c r="F54" s="839"/>
      <c r="G54" s="839"/>
      <c r="H54" s="839"/>
      <c r="I54" s="839"/>
      <c r="J54" s="839"/>
      <c r="K54" s="747" t="s">
        <v>595</v>
      </c>
      <c r="L54" s="747"/>
      <c r="M54" s="747"/>
      <c r="N54" s="747"/>
      <c r="O54" s="748"/>
      <c r="P54" s="60"/>
      <c r="Q54" s="61"/>
      <c r="R54" s="70"/>
      <c r="S54" s="58" t="str">
        <f t="shared" si="5"/>
        <v>-</v>
      </c>
      <c r="T54" s="62" t="str">
        <f t="shared" si="6"/>
        <v>-</v>
      </c>
      <c r="U54" s="220" t="str">
        <f>IF(ISBLANK(Q54),"-",IF(K54="Bedroom",IF(OR(R54&gt;1,ISBLANK(R54)),"Not acceptable.","Ok"),"Ok"))</f>
        <v>-</v>
      </c>
      <c r="V54" s="238"/>
      <c r="W54" s="240"/>
    </row>
    <row r="55" spans="1:23" ht="17.25" customHeight="1" x14ac:dyDescent="0.4">
      <c r="A55" s="240"/>
      <c r="B55" s="104"/>
      <c r="C55" s="683"/>
      <c r="D55" s="707"/>
      <c r="E55" s="714" t="s">
        <v>622</v>
      </c>
      <c r="F55" s="839"/>
      <c r="G55" s="839"/>
      <c r="H55" s="839"/>
      <c r="I55" s="839"/>
      <c r="J55" s="839"/>
      <c r="K55" s="753" t="s">
        <v>595</v>
      </c>
      <c r="L55" s="753"/>
      <c r="M55" s="753"/>
      <c r="N55" s="753"/>
      <c r="O55" s="754"/>
      <c r="P55" s="60"/>
      <c r="Q55" s="61"/>
      <c r="R55" s="71"/>
      <c r="S55" s="58" t="str">
        <f t="shared" si="5"/>
        <v>-</v>
      </c>
      <c r="T55" s="62" t="str">
        <f t="shared" si="6"/>
        <v>-</v>
      </c>
      <c r="U55" s="220" t="str">
        <f>IF(ISBLANK(Q55),"-",IF(K55="Bedroom",IF(OR(R55&gt;1,ISBLANK(R55)),"Not acceptable.","Ok"),"Ok"))</f>
        <v>-</v>
      </c>
      <c r="V55" s="238"/>
      <c r="W55" s="240"/>
    </row>
    <row r="56" spans="1:23" ht="17.25" customHeight="1" x14ac:dyDescent="0.4">
      <c r="A56" s="240"/>
      <c r="B56" s="104"/>
      <c r="C56" s="683"/>
      <c r="D56" s="707"/>
      <c r="E56" s="714" t="s">
        <v>622</v>
      </c>
      <c r="F56" s="839"/>
      <c r="G56" s="839"/>
      <c r="H56" s="839"/>
      <c r="I56" s="839"/>
      <c r="J56" s="839"/>
      <c r="K56" s="750" t="s">
        <v>595</v>
      </c>
      <c r="L56" s="750"/>
      <c r="M56" s="750"/>
      <c r="N56" s="750"/>
      <c r="O56" s="751"/>
      <c r="P56" s="60"/>
      <c r="Q56" s="61"/>
      <c r="R56" s="71"/>
      <c r="S56" s="58" t="str">
        <f t="shared" si="5"/>
        <v>-</v>
      </c>
      <c r="T56" s="62" t="str">
        <f t="shared" si="6"/>
        <v>-</v>
      </c>
      <c r="U56" s="220" t="str">
        <f t="shared" ref="U56:U57" si="7">IF(ISBLANK(Q56),"-",IF(K56="Bedroom",IF(OR(R56&gt;1,ISBLANK(R56)),"Not acceptable.","Ok"),"Ok"))</f>
        <v>-</v>
      </c>
      <c r="V56" s="238"/>
      <c r="W56" s="240"/>
    </row>
    <row r="57" spans="1:23" ht="17.25" customHeight="1" x14ac:dyDescent="0.4">
      <c r="A57" s="240"/>
      <c r="B57" s="104"/>
      <c r="C57" s="683"/>
      <c r="D57" s="707"/>
      <c r="E57" s="714" t="s">
        <v>622</v>
      </c>
      <c r="F57" s="839"/>
      <c r="G57" s="839"/>
      <c r="H57" s="839"/>
      <c r="I57" s="839"/>
      <c r="J57" s="839"/>
      <c r="K57" s="747" t="s">
        <v>595</v>
      </c>
      <c r="L57" s="747"/>
      <c r="M57" s="747"/>
      <c r="N57" s="747"/>
      <c r="O57" s="748"/>
      <c r="P57" s="60"/>
      <c r="Q57" s="61"/>
      <c r="R57" s="71"/>
      <c r="S57" s="58" t="str">
        <f t="shared" si="5"/>
        <v>-</v>
      </c>
      <c r="T57" s="62" t="str">
        <f t="shared" si="6"/>
        <v>-</v>
      </c>
      <c r="U57" s="220" t="str">
        <f t="shared" si="7"/>
        <v>-</v>
      </c>
      <c r="V57" s="238"/>
      <c r="W57" s="240"/>
    </row>
    <row r="58" spans="1:23" x14ac:dyDescent="0.4">
      <c r="A58" s="240"/>
      <c r="B58" s="104"/>
      <c r="C58" s="683"/>
      <c r="D58" s="707"/>
      <c r="E58" s="406"/>
      <c r="F58" s="406"/>
      <c r="G58" s="406"/>
      <c r="H58" s="406"/>
      <c r="I58" s="406"/>
      <c r="J58" s="407" t="s">
        <v>792</v>
      </c>
      <c r="K58" s="404"/>
      <c r="L58" s="404"/>
      <c r="M58" s="404"/>
      <c r="N58" s="404"/>
      <c r="O58" s="405"/>
      <c r="P58" s="62" t="str">
        <f>IF(SUM(P53:P57)&gt;0,SUM(P53:P57)," ")</f>
        <v xml:space="preserve"> </v>
      </c>
      <c r="Q58" s="62" t="str">
        <f>IF(SUM(Q53:Q57)&gt;0,SUM(Q53:Q57)," ")</f>
        <v xml:space="preserve"> </v>
      </c>
      <c r="R58" s="410"/>
      <c r="S58" s="836"/>
      <c r="T58" s="836"/>
      <c r="U58" s="837"/>
      <c r="V58" s="238"/>
      <c r="W58" s="240"/>
    </row>
    <row r="59" spans="1:23" ht="17.25" customHeight="1" x14ac:dyDescent="0.4">
      <c r="A59" s="240"/>
      <c r="B59" s="104"/>
      <c r="C59" s="683"/>
      <c r="D59" s="707" t="s">
        <v>664</v>
      </c>
      <c r="E59" s="757" t="s">
        <v>617</v>
      </c>
      <c r="F59" s="757"/>
      <c r="G59" s="758"/>
      <c r="H59" s="758"/>
      <c r="I59" s="758"/>
      <c r="J59" s="758"/>
      <c r="K59" s="758"/>
      <c r="L59" s="758"/>
      <c r="M59" s="758"/>
      <c r="N59" s="758"/>
      <c r="O59" s="759"/>
      <c r="P59" s="726" t="s">
        <v>320</v>
      </c>
      <c r="Q59" s="727"/>
      <c r="R59" s="411"/>
      <c r="S59" s="729" t="s">
        <v>356</v>
      </c>
      <c r="T59" s="730"/>
      <c r="U59" s="731"/>
      <c r="V59" s="238"/>
      <c r="W59" s="240"/>
    </row>
    <row r="60" spans="1:23" ht="17.25" customHeight="1" x14ac:dyDescent="0.4">
      <c r="A60" s="240"/>
      <c r="B60" s="104"/>
      <c r="C60" s="683"/>
      <c r="D60" s="707"/>
      <c r="E60" s="838" t="s">
        <v>585</v>
      </c>
      <c r="F60" s="732"/>
      <c r="G60" s="732"/>
      <c r="H60" s="732"/>
      <c r="I60" s="732"/>
      <c r="J60" s="732"/>
      <c r="K60" s="760" t="s">
        <v>361</v>
      </c>
      <c r="L60" s="733"/>
      <c r="M60" s="733"/>
      <c r="N60" s="733"/>
      <c r="O60" s="734"/>
      <c r="P60" s="719" t="s">
        <v>362</v>
      </c>
      <c r="Q60" s="719" t="s">
        <v>363</v>
      </c>
      <c r="R60" s="412"/>
      <c r="S60" s="719" t="s">
        <v>322</v>
      </c>
      <c r="T60" s="719" t="s">
        <v>323</v>
      </c>
      <c r="U60" s="721" t="s">
        <v>365</v>
      </c>
      <c r="V60" s="238"/>
      <c r="W60" s="240"/>
    </row>
    <row r="61" spans="1:23" x14ac:dyDescent="0.4">
      <c r="A61" s="240"/>
      <c r="B61" s="104"/>
      <c r="C61" s="683"/>
      <c r="D61" s="707"/>
      <c r="E61" s="838"/>
      <c r="F61" s="732"/>
      <c r="G61" s="732"/>
      <c r="H61" s="732"/>
      <c r="I61" s="732"/>
      <c r="J61" s="732"/>
      <c r="K61" s="761"/>
      <c r="L61" s="735"/>
      <c r="M61" s="735"/>
      <c r="N61" s="735"/>
      <c r="O61" s="736"/>
      <c r="P61" s="743"/>
      <c r="Q61" s="743"/>
      <c r="R61" s="412"/>
      <c r="S61" s="720"/>
      <c r="T61" s="720"/>
      <c r="U61" s="722"/>
      <c r="V61" s="238"/>
      <c r="W61" s="240"/>
    </row>
    <row r="62" spans="1:23" ht="17.45" customHeight="1" x14ac:dyDescent="0.4">
      <c r="A62" s="240"/>
      <c r="B62" s="104"/>
      <c r="C62" s="683"/>
      <c r="D62" s="707"/>
      <c r="E62" s="714" t="s">
        <v>623</v>
      </c>
      <c r="F62" s="839"/>
      <c r="G62" s="839"/>
      <c r="H62" s="839"/>
      <c r="I62" s="839"/>
      <c r="J62" s="839"/>
      <c r="K62" s="747" t="s">
        <v>596</v>
      </c>
      <c r="L62" s="747"/>
      <c r="M62" s="747"/>
      <c r="N62" s="747"/>
      <c r="O62" s="748"/>
      <c r="P62" s="60"/>
      <c r="Q62" s="61"/>
      <c r="R62" s="66"/>
      <c r="S62" s="64" t="str">
        <f t="shared" ref="S62:S66" si="8">IF(ISBLANK(Q62),"-",IF(Q62&gt;=P62,"Ok","Not acceptable."))</f>
        <v>-</v>
      </c>
      <c r="T62" s="64" t="str">
        <f t="shared" ref="T62:T66" si="9">IF(ISBLANK(Q62),"-",IF(S62="Not acceptable.","Not acceptable.",IF(OR(P62+5&gt;=Q62,P62*1.249999&gt;=Q62),"Ok","Not Acceptable.")))</f>
        <v>-</v>
      </c>
      <c r="U62" s="220" t="str">
        <f>IF(ISBLANK(Q62),"-",IF(AND(K62="Bathroom",#REF!="Yes"),IF(Q62&gt;=19.5,"Ok","Not acceptable."),IF(AND(K62="Kitchen",#REF!="Yes"),IF(Q62&gt;=24.5,"Ok","Not acceptable."),"-")))</f>
        <v>-</v>
      </c>
      <c r="V62" s="238"/>
      <c r="W62" s="240"/>
    </row>
    <row r="63" spans="1:23" ht="17.25" customHeight="1" x14ac:dyDescent="0.4">
      <c r="A63" s="240"/>
      <c r="B63" s="104"/>
      <c r="C63" s="683"/>
      <c r="D63" s="707"/>
      <c r="E63" s="714" t="s">
        <v>623</v>
      </c>
      <c r="F63" s="839"/>
      <c r="G63" s="839"/>
      <c r="H63" s="839"/>
      <c r="I63" s="839"/>
      <c r="J63" s="839"/>
      <c r="K63" s="747" t="s">
        <v>596</v>
      </c>
      <c r="L63" s="747"/>
      <c r="M63" s="747"/>
      <c r="N63" s="747"/>
      <c r="O63" s="748"/>
      <c r="P63" s="60"/>
      <c r="Q63" s="61"/>
      <c r="R63" s="66"/>
      <c r="S63" s="64" t="str">
        <f t="shared" si="8"/>
        <v>-</v>
      </c>
      <c r="T63" s="64" t="str">
        <f t="shared" si="9"/>
        <v>-</v>
      </c>
      <c r="U63" s="220" t="str">
        <f>IF(ISBLANK(Q63),"-",IF(AND(K63="Bathroom",#REF!="Yes"),IF(Q63&gt;=19.5,"Ok","Not acceptable."),IF(AND(K63="Kitchen",#REF!="Yes"),IF(Q63&gt;=24.5,"Ok","Not acceptable."),"-")))</f>
        <v>-</v>
      </c>
      <c r="V63" s="238"/>
      <c r="W63" s="240"/>
    </row>
    <row r="64" spans="1:23" ht="17.25" customHeight="1" x14ac:dyDescent="0.4">
      <c r="A64" s="240"/>
      <c r="B64" s="104"/>
      <c r="C64" s="683"/>
      <c r="D64" s="707"/>
      <c r="E64" s="714" t="s">
        <v>623</v>
      </c>
      <c r="F64" s="839"/>
      <c r="G64" s="839"/>
      <c r="H64" s="839"/>
      <c r="I64" s="839"/>
      <c r="J64" s="839"/>
      <c r="K64" s="747" t="s">
        <v>596</v>
      </c>
      <c r="L64" s="747"/>
      <c r="M64" s="747"/>
      <c r="N64" s="747"/>
      <c r="O64" s="748"/>
      <c r="P64" s="60"/>
      <c r="Q64" s="61"/>
      <c r="R64" s="66"/>
      <c r="S64" s="64" t="str">
        <f t="shared" si="8"/>
        <v>-</v>
      </c>
      <c r="T64" s="64" t="str">
        <f t="shared" si="9"/>
        <v>-</v>
      </c>
      <c r="U64" s="220" t="str">
        <f>IF(ISBLANK(Q64),"-",IF(AND(K64="Bathroom",#REF!="Yes"),IF(Q64&gt;=19.5,"Ok","Not acceptable."),IF(AND(K64="Kitchen",#REF!="Yes"),IF(Q64&gt;=24.5,"Ok","Not acceptable."),"-")))</f>
        <v>-</v>
      </c>
      <c r="V64" s="238"/>
      <c r="W64" s="240"/>
    </row>
    <row r="65" spans="1:42" ht="17.25" customHeight="1" x14ac:dyDescent="0.4">
      <c r="A65" s="240"/>
      <c r="B65" s="104"/>
      <c r="C65" s="683"/>
      <c r="D65" s="707"/>
      <c r="E65" s="714" t="s">
        <v>623</v>
      </c>
      <c r="F65" s="839"/>
      <c r="G65" s="839"/>
      <c r="H65" s="839"/>
      <c r="I65" s="839"/>
      <c r="J65" s="839"/>
      <c r="K65" s="747" t="s">
        <v>596</v>
      </c>
      <c r="L65" s="747"/>
      <c r="M65" s="747"/>
      <c r="N65" s="747"/>
      <c r="O65" s="748"/>
      <c r="P65" s="60"/>
      <c r="Q65" s="61"/>
      <c r="R65" s="66"/>
      <c r="S65" s="64" t="str">
        <f t="shared" si="8"/>
        <v>-</v>
      </c>
      <c r="T65" s="64" t="str">
        <f t="shared" si="9"/>
        <v>-</v>
      </c>
      <c r="U65" s="220" t="str">
        <f>IF(ISBLANK(Q65),"-",IF(AND(K65="Bathroom",#REF!="Yes"),IF(Q65&gt;=19.5,"Ok","Not acceptable."),IF(AND(K65="Kitchen",#REF!="Yes"),IF(Q65&gt;=24.5,"Ok","Not acceptable."),"-")))</f>
        <v>-</v>
      </c>
      <c r="V65" s="238"/>
      <c r="W65" s="240"/>
    </row>
    <row r="66" spans="1:42" ht="17.25" customHeight="1" x14ac:dyDescent="0.4">
      <c r="A66" s="240"/>
      <c r="B66" s="104"/>
      <c r="C66" s="683"/>
      <c r="D66" s="707"/>
      <c r="E66" s="714" t="s">
        <v>623</v>
      </c>
      <c r="F66" s="839"/>
      <c r="G66" s="839"/>
      <c r="H66" s="839"/>
      <c r="I66" s="839"/>
      <c r="J66" s="839"/>
      <c r="K66" s="747" t="s">
        <v>596</v>
      </c>
      <c r="L66" s="747"/>
      <c r="M66" s="747"/>
      <c r="N66" s="747"/>
      <c r="O66" s="748"/>
      <c r="P66" s="60"/>
      <c r="Q66" s="61"/>
      <c r="R66" s="66"/>
      <c r="S66" s="64" t="str">
        <f t="shared" si="8"/>
        <v>-</v>
      </c>
      <c r="T66" s="64" t="str">
        <f t="shared" si="9"/>
        <v>-</v>
      </c>
      <c r="U66" s="220" t="str">
        <f>IF(ISBLANK(Q66),"-",IF(AND(K66="Bathroom",#REF!="Yes"),IF(Q66&gt;=19.5,"Ok","Not acceptable."),IF(AND(K66="Kitchen",#REF!="Yes"),IF(Q66&gt;=24.5,"Ok","Not acceptable."),"-")))</f>
        <v>-</v>
      </c>
      <c r="V66" s="238"/>
      <c r="W66" s="240"/>
    </row>
    <row r="67" spans="1:42" x14ac:dyDescent="0.4">
      <c r="A67" s="240"/>
      <c r="B67" s="104"/>
      <c r="C67" s="683"/>
      <c r="D67" s="707"/>
      <c r="E67" s="406"/>
      <c r="F67" s="406"/>
      <c r="G67" s="406"/>
      <c r="H67" s="406"/>
      <c r="I67" s="406"/>
      <c r="J67" s="407" t="s">
        <v>793</v>
      </c>
      <c r="K67" s="404"/>
      <c r="L67" s="404"/>
      <c r="M67" s="404"/>
      <c r="N67" s="404"/>
      <c r="O67" s="405"/>
      <c r="P67" s="62" t="str">
        <f>IF(SUM(P62:P66)&gt;0,SUM(P62:P66)," ")</f>
        <v xml:space="preserve"> </v>
      </c>
      <c r="Q67" s="59" t="str">
        <f>IF(SUM(Q62:Q66)&gt;0,SUM(Q62:Q66)," ")</f>
        <v xml:space="preserve"> </v>
      </c>
      <c r="R67" s="408"/>
      <c r="S67" s="840"/>
      <c r="T67" s="840"/>
      <c r="U67" s="841"/>
      <c r="V67" s="238"/>
      <c r="W67" s="240"/>
    </row>
    <row r="68" spans="1:42" ht="21" thickBot="1" x14ac:dyDescent="0.45">
      <c r="A68" s="240"/>
      <c r="B68" s="104"/>
      <c r="C68" s="683"/>
      <c r="D68" s="823" t="s">
        <v>580</v>
      </c>
      <c r="E68" s="824"/>
      <c r="F68" s="824"/>
      <c r="G68" s="824"/>
      <c r="H68" s="824"/>
      <c r="I68" s="824"/>
      <c r="J68" s="824"/>
      <c r="K68" s="824"/>
      <c r="L68" s="824"/>
      <c r="M68" s="824"/>
      <c r="N68" s="824"/>
      <c r="O68" s="824"/>
      <c r="P68" s="824"/>
      <c r="Q68" s="824"/>
      <c r="R68" s="824"/>
      <c r="S68" s="824"/>
      <c r="T68" s="824"/>
      <c r="U68" s="825"/>
      <c r="V68" s="238"/>
      <c r="W68" s="240"/>
    </row>
    <row r="69" spans="1:42" ht="17.25" customHeight="1" x14ac:dyDescent="0.4">
      <c r="A69" s="240"/>
      <c r="B69" s="104"/>
      <c r="C69" s="683"/>
      <c r="D69" s="815" t="s">
        <v>665</v>
      </c>
      <c r="E69" s="826" t="s">
        <v>580</v>
      </c>
      <c r="F69" s="827"/>
      <c r="G69" s="827"/>
      <c r="H69" s="828"/>
      <c r="I69" s="829" t="s">
        <v>283</v>
      </c>
      <c r="J69" s="830"/>
      <c r="K69" s="831" t="s">
        <v>451</v>
      </c>
      <c r="L69" s="832"/>
      <c r="M69" s="833"/>
      <c r="N69" s="834" t="s">
        <v>358</v>
      </c>
      <c r="O69" s="798"/>
      <c r="P69" s="797" t="s">
        <v>450</v>
      </c>
      <c r="Q69" s="835"/>
      <c r="R69" s="408"/>
      <c r="S69" s="219"/>
      <c r="T69" s="219"/>
      <c r="U69" s="221"/>
      <c r="V69" s="238"/>
      <c r="W69" s="240"/>
    </row>
    <row r="70" spans="1:42" ht="17.25" customHeight="1" x14ac:dyDescent="0.4">
      <c r="A70" s="240"/>
      <c r="B70" s="104"/>
      <c r="C70" s="683"/>
      <c r="D70" s="816"/>
      <c r="E70" s="763" t="s">
        <v>532</v>
      </c>
      <c r="F70" s="764"/>
      <c r="G70" s="764"/>
      <c r="H70" s="765"/>
      <c r="I70" s="766"/>
      <c r="J70" s="768"/>
      <c r="K70" s="256"/>
      <c r="L70" s="257"/>
      <c r="M70" s="258"/>
      <c r="N70" s="762"/>
      <c r="O70" s="714"/>
      <c r="P70" s="762"/>
      <c r="Q70" s="714"/>
      <c r="R70" s="408"/>
      <c r="S70" s="219"/>
      <c r="T70" s="219"/>
      <c r="U70" s="221"/>
      <c r="V70" s="238"/>
      <c r="W70" s="240"/>
    </row>
    <row r="71" spans="1:42" ht="17.25" customHeight="1" x14ac:dyDescent="0.4">
      <c r="A71" s="240"/>
      <c r="B71" s="104"/>
      <c r="C71" s="683"/>
      <c r="D71" s="816"/>
      <c r="E71" s="763" t="s">
        <v>533</v>
      </c>
      <c r="F71" s="764"/>
      <c r="G71" s="764"/>
      <c r="H71" s="765"/>
      <c r="I71" s="766"/>
      <c r="J71" s="768"/>
      <c r="K71" s="256"/>
      <c r="L71" s="257"/>
      <c r="M71" s="258"/>
      <c r="N71" s="762"/>
      <c r="O71" s="714"/>
      <c r="P71" s="762"/>
      <c r="Q71" s="714"/>
      <c r="R71" s="408"/>
      <c r="S71" s="219"/>
      <c r="T71" s="219"/>
      <c r="U71" s="221"/>
      <c r="V71" s="238"/>
      <c r="W71" s="240"/>
    </row>
    <row r="72" spans="1:42" ht="17.25" customHeight="1" x14ac:dyDescent="0.4">
      <c r="A72" s="240"/>
      <c r="B72" s="104"/>
      <c r="C72" s="683"/>
      <c r="D72" s="816"/>
      <c r="E72" s="763" t="s">
        <v>452</v>
      </c>
      <c r="F72" s="764"/>
      <c r="G72" s="764"/>
      <c r="H72" s="765"/>
      <c r="I72" s="766"/>
      <c r="J72" s="768"/>
      <c r="K72" s="256"/>
      <c r="L72" s="257"/>
      <c r="M72" s="258"/>
      <c r="N72" s="762"/>
      <c r="O72" s="714"/>
      <c r="P72" s="762"/>
      <c r="Q72" s="714"/>
      <c r="R72" s="408"/>
      <c r="S72" s="219"/>
      <c r="T72" s="219"/>
      <c r="U72" s="221"/>
      <c r="V72" s="238"/>
      <c r="W72" s="240"/>
    </row>
    <row r="73" spans="1:42" ht="17.850000000000001" customHeight="1" thickBot="1" x14ac:dyDescent="0.45">
      <c r="A73" s="240"/>
      <c r="B73" s="104"/>
      <c r="C73" s="683"/>
      <c r="D73" s="816"/>
      <c r="E73" s="779" t="s">
        <v>449</v>
      </c>
      <c r="F73" s="780"/>
      <c r="G73" s="780"/>
      <c r="H73" s="781"/>
      <c r="I73" s="782"/>
      <c r="J73" s="784"/>
      <c r="K73" s="259"/>
      <c r="L73" s="260"/>
      <c r="M73" s="261"/>
      <c r="N73" s="785"/>
      <c r="O73" s="786"/>
      <c r="P73" s="785"/>
      <c r="Q73" s="786"/>
      <c r="R73" s="408"/>
      <c r="S73" s="219"/>
      <c r="T73" s="219"/>
      <c r="U73" s="221"/>
      <c r="V73" s="238"/>
      <c r="W73" s="240"/>
    </row>
    <row r="74" spans="1:42" ht="17.850000000000001" customHeight="1" thickBot="1" x14ac:dyDescent="0.45">
      <c r="A74" s="240"/>
      <c r="B74" s="104"/>
      <c r="C74" s="683"/>
      <c r="D74" s="812" t="s">
        <v>460</v>
      </c>
      <c r="E74" s="813"/>
      <c r="F74" s="813"/>
      <c r="G74" s="813"/>
      <c r="H74" s="813"/>
      <c r="I74" s="813"/>
      <c r="J74" s="813"/>
      <c r="K74" s="813"/>
      <c r="L74" s="813"/>
      <c r="M74" s="813"/>
      <c r="N74" s="813"/>
      <c r="O74" s="813"/>
      <c r="P74" s="813"/>
      <c r="Q74" s="813"/>
      <c r="R74" s="813"/>
      <c r="S74" s="813"/>
      <c r="T74" s="813"/>
      <c r="U74" s="814"/>
      <c r="V74" s="238"/>
      <c r="W74" s="240"/>
    </row>
    <row r="75" spans="1:42" s="55" customFormat="1" ht="26.1" customHeight="1" x14ac:dyDescent="0.6">
      <c r="A75" s="240"/>
      <c r="B75" s="236"/>
      <c r="C75" s="683"/>
      <c r="D75" s="815" t="s">
        <v>666</v>
      </c>
      <c r="E75" s="794" t="s">
        <v>600</v>
      </c>
      <c r="F75" s="795"/>
      <c r="G75" s="795"/>
      <c r="H75" s="795"/>
      <c r="I75" s="795"/>
      <c r="J75" s="795"/>
      <c r="K75" s="795"/>
      <c r="L75" s="795"/>
      <c r="M75" s="795"/>
      <c r="N75" s="795"/>
      <c r="O75" s="796"/>
      <c r="P75" s="797" t="s">
        <v>614</v>
      </c>
      <c r="Q75" s="798"/>
      <c r="R75" s="408"/>
      <c r="S75" s="219"/>
      <c r="T75" s="219"/>
      <c r="U75" s="221"/>
      <c r="V75" s="104"/>
      <c r="W75" s="240"/>
      <c r="X75" s="56"/>
      <c r="Y75" s="56"/>
      <c r="Z75" s="56"/>
      <c r="AA75" s="56"/>
      <c r="AB75" s="56"/>
      <c r="AC75" s="56"/>
      <c r="AD75" s="56"/>
      <c r="AE75" s="56"/>
      <c r="AF75" s="56"/>
      <c r="AG75" s="56"/>
      <c r="AH75" s="56"/>
      <c r="AI75" s="56"/>
      <c r="AJ75" s="56"/>
      <c r="AK75" s="56"/>
      <c r="AL75" s="56"/>
      <c r="AM75" s="56"/>
      <c r="AN75" s="56"/>
      <c r="AO75" s="56"/>
      <c r="AP75" s="56"/>
    </row>
    <row r="76" spans="1:42" s="55" customFormat="1" ht="15.95" customHeight="1" x14ac:dyDescent="0.6">
      <c r="A76" s="240"/>
      <c r="B76" s="236"/>
      <c r="C76" s="683"/>
      <c r="D76" s="816"/>
      <c r="E76" s="799" t="s">
        <v>464</v>
      </c>
      <c r="F76" s="800"/>
      <c r="G76" s="800"/>
      <c r="H76" s="800"/>
      <c r="I76" s="800"/>
      <c r="J76" s="800"/>
      <c r="K76" s="800"/>
      <c r="L76" s="800"/>
      <c r="M76" s="800"/>
      <c r="N76" s="800"/>
      <c r="O76" s="801"/>
      <c r="P76" s="802"/>
      <c r="Q76" s="803"/>
      <c r="R76" s="408"/>
      <c r="S76" s="219"/>
      <c r="T76" s="219"/>
      <c r="U76" s="221"/>
      <c r="V76" s="104"/>
      <c r="W76" s="240"/>
      <c r="X76" s="180"/>
      <c r="Y76" s="180"/>
      <c r="Z76" s="180"/>
      <c r="AA76" s="180"/>
      <c r="AB76" s="180"/>
      <c r="AC76" s="180"/>
      <c r="AD76" s="180"/>
      <c r="AE76" s="180"/>
      <c r="AF76" s="180"/>
      <c r="AG76" s="180"/>
      <c r="AH76" s="180"/>
      <c r="AI76" s="180"/>
      <c r="AJ76" s="180"/>
      <c r="AK76" s="180"/>
      <c r="AL76" s="180"/>
      <c r="AM76" s="180"/>
      <c r="AN76" s="180"/>
      <c r="AO76" s="56"/>
      <c r="AP76" s="56"/>
    </row>
    <row r="77" spans="1:42" s="55" customFormat="1" ht="15.95" customHeight="1" x14ac:dyDescent="0.6">
      <c r="A77" s="240"/>
      <c r="B77" s="236"/>
      <c r="C77" s="683"/>
      <c r="D77" s="816"/>
      <c r="E77" s="799" t="s">
        <v>465</v>
      </c>
      <c r="F77" s="800"/>
      <c r="G77" s="800"/>
      <c r="H77" s="800"/>
      <c r="I77" s="800"/>
      <c r="J77" s="800"/>
      <c r="K77" s="800"/>
      <c r="L77" s="800"/>
      <c r="M77" s="800"/>
      <c r="N77" s="800"/>
      <c r="O77" s="801"/>
      <c r="P77" s="802"/>
      <c r="Q77" s="803"/>
      <c r="R77" s="408"/>
      <c r="S77" s="219"/>
      <c r="T77" s="219"/>
      <c r="U77" s="221"/>
      <c r="V77" s="104"/>
      <c r="W77" s="240"/>
      <c r="X77" s="56"/>
      <c r="Y77" s="56"/>
      <c r="Z77" s="56"/>
      <c r="AA77" s="56"/>
      <c r="AB77" s="56"/>
      <c r="AC77" s="56"/>
      <c r="AD77" s="56"/>
      <c r="AE77" s="56"/>
      <c r="AF77" s="56"/>
      <c r="AG77" s="56"/>
      <c r="AH77" s="56"/>
      <c r="AI77" s="56"/>
      <c r="AJ77" s="56"/>
      <c r="AK77" s="56"/>
      <c r="AL77" s="56"/>
      <c r="AM77" s="56"/>
      <c r="AN77" s="56"/>
      <c r="AO77" s="56"/>
      <c r="AP77" s="56"/>
    </row>
    <row r="78" spans="1:42" s="55" customFormat="1" ht="15.95" customHeight="1" x14ac:dyDescent="0.6">
      <c r="A78" s="240"/>
      <c r="B78" s="236"/>
      <c r="C78" s="683"/>
      <c r="D78" s="816"/>
      <c r="E78" s="799" t="s">
        <v>466</v>
      </c>
      <c r="F78" s="800"/>
      <c r="G78" s="800"/>
      <c r="H78" s="800"/>
      <c r="I78" s="800"/>
      <c r="J78" s="800"/>
      <c r="K78" s="800"/>
      <c r="L78" s="800"/>
      <c r="M78" s="800"/>
      <c r="N78" s="800"/>
      <c r="O78" s="801"/>
      <c r="P78" s="802"/>
      <c r="Q78" s="803"/>
      <c r="R78" s="408"/>
      <c r="S78" s="219"/>
      <c r="T78" s="219"/>
      <c r="U78" s="221"/>
      <c r="V78" s="104"/>
      <c r="W78" s="240"/>
      <c r="X78" s="56"/>
      <c r="Y78" s="56"/>
      <c r="Z78" s="56"/>
      <c r="AA78" s="56"/>
      <c r="AB78" s="56"/>
      <c r="AC78" s="56"/>
      <c r="AD78" s="56"/>
      <c r="AE78" s="56"/>
      <c r="AF78" s="56"/>
      <c r="AG78" s="56"/>
      <c r="AH78" s="56"/>
      <c r="AI78" s="56"/>
      <c r="AJ78" s="56"/>
      <c r="AK78" s="56"/>
      <c r="AL78" s="56"/>
      <c r="AM78" s="56"/>
      <c r="AN78" s="56"/>
      <c r="AO78" s="56"/>
      <c r="AP78" s="56"/>
    </row>
    <row r="79" spans="1:42" s="55" customFormat="1" ht="26.85" customHeight="1" thickBot="1" x14ac:dyDescent="0.65">
      <c r="A79" s="240"/>
      <c r="B79" s="236"/>
      <c r="C79" s="683"/>
      <c r="D79" s="817"/>
      <c r="E79" s="818" t="s">
        <v>467</v>
      </c>
      <c r="F79" s="819"/>
      <c r="G79" s="819"/>
      <c r="H79" s="819"/>
      <c r="I79" s="819"/>
      <c r="J79" s="819"/>
      <c r="K79" s="819"/>
      <c r="L79" s="819"/>
      <c r="M79" s="819"/>
      <c r="N79" s="819"/>
      <c r="O79" s="820"/>
      <c r="P79" s="821" t="s">
        <v>337</v>
      </c>
      <c r="Q79" s="822"/>
      <c r="R79" s="409"/>
      <c r="S79" s="219"/>
      <c r="T79" s="219"/>
      <c r="U79" s="221"/>
      <c r="V79" s="104"/>
      <c r="W79" s="240"/>
      <c r="X79" s="56"/>
      <c r="Y79" s="56"/>
      <c r="Z79" s="56"/>
      <c r="AA79" s="56"/>
      <c r="AB79" s="56"/>
      <c r="AC79" s="56"/>
      <c r="AD79" s="56"/>
      <c r="AE79" s="56"/>
      <c r="AF79" s="56"/>
      <c r="AG79" s="56"/>
      <c r="AH79" s="56"/>
      <c r="AI79" s="56"/>
      <c r="AJ79" s="56"/>
      <c r="AK79" s="56"/>
      <c r="AL79" s="56"/>
      <c r="AM79" s="56"/>
      <c r="AN79" s="56"/>
      <c r="AO79" s="56"/>
      <c r="AP79" s="56"/>
    </row>
    <row r="80" spans="1:42" ht="36" customHeight="1" thickBot="1" x14ac:dyDescent="0.45">
      <c r="A80" s="240"/>
      <c r="B80" s="104"/>
      <c r="C80" s="684"/>
      <c r="D80" s="233" t="s">
        <v>579</v>
      </c>
      <c r="E80" s="807"/>
      <c r="F80" s="808"/>
      <c r="G80" s="808"/>
      <c r="H80" s="808"/>
      <c r="I80" s="808"/>
      <c r="J80" s="808"/>
      <c r="K80" s="808"/>
      <c r="L80" s="808"/>
      <c r="M80" s="808"/>
      <c r="N80" s="808"/>
      <c r="O80" s="808"/>
      <c r="P80" s="808"/>
      <c r="Q80" s="808"/>
      <c r="R80" s="808"/>
      <c r="S80" s="808"/>
      <c r="T80" s="808"/>
      <c r="U80" s="809"/>
      <c r="V80" s="238"/>
      <c r="W80" s="240"/>
    </row>
    <row r="81" spans="1:23" ht="18" customHeight="1" thickBot="1" x14ac:dyDescent="0.45">
      <c r="A81" s="240"/>
      <c r="B81" s="104"/>
      <c r="C81" s="851"/>
      <c r="D81" s="851"/>
      <c r="E81" s="851"/>
      <c r="F81" s="851"/>
      <c r="G81" s="851"/>
      <c r="H81" s="851"/>
      <c r="I81" s="851"/>
      <c r="J81" s="851"/>
      <c r="K81" s="851"/>
      <c r="L81" s="851"/>
      <c r="M81" s="851"/>
      <c r="N81" s="851"/>
      <c r="O81" s="851"/>
      <c r="P81" s="851"/>
      <c r="Q81" s="851"/>
      <c r="R81" s="851"/>
      <c r="S81" s="851"/>
      <c r="T81" s="851"/>
      <c r="U81" s="851"/>
      <c r="V81" s="238"/>
      <c r="W81" s="271"/>
    </row>
    <row r="82" spans="1:23" ht="31.5" customHeight="1" x14ac:dyDescent="0.4">
      <c r="A82" s="240"/>
      <c r="B82" s="104"/>
      <c r="C82" s="682">
        <v>2.2000000000000002</v>
      </c>
      <c r="D82" s="842" t="s">
        <v>616</v>
      </c>
      <c r="E82" s="842"/>
      <c r="F82" s="842"/>
      <c r="G82" s="843"/>
      <c r="H82" s="843"/>
      <c r="I82" s="843"/>
      <c r="J82" s="843"/>
      <c r="K82" s="842"/>
      <c r="L82" s="842"/>
      <c r="M82" s="842"/>
      <c r="N82" s="842"/>
      <c r="O82" s="843"/>
      <c r="P82" s="843"/>
      <c r="Q82" s="843"/>
      <c r="R82" s="843"/>
      <c r="S82" s="843"/>
      <c r="T82" s="843"/>
      <c r="U82" s="844"/>
      <c r="V82" s="238"/>
      <c r="W82" s="240"/>
    </row>
    <row r="83" spans="1:23" x14ac:dyDescent="0.4">
      <c r="A83" s="240"/>
      <c r="B83" s="236"/>
      <c r="C83" s="683"/>
      <c r="D83" s="273" t="s">
        <v>589</v>
      </c>
      <c r="E83" s="273" t="s">
        <v>590</v>
      </c>
      <c r="F83" s="90" t="s">
        <v>591</v>
      </c>
      <c r="G83" s="687" t="s">
        <v>601</v>
      </c>
      <c r="H83" s="689"/>
      <c r="I83" s="687" t="s">
        <v>655</v>
      </c>
      <c r="J83" s="688"/>
      <c r="K83" s="845" t="s">
        <v>656</v>
      </c>
      <c r="L83" s="846"/>
      <c r="M83" s="846"/>
      <c r="N83" s="847"/>
      <c r="O83" s="214" t="s">
        <v>657</v>
      </c>
      <c r="P83" s="226" t="s">
        <v>658</v>
      </c>
      <c r="Q83" s="227" t="s">
        <v>659</v>
      </c>
      <c r="R83" s="226" t="s">
        <v>660</v>
      </c>
      <c r="S83" s="226" t="s">
        <v>661</v>
      </c>
      <c r="T83" s="230" t="s">
        <v>662</v>
      </c>
      <c r="U83" s="264"/>
      <c r="V83" s="269"/>
      <c r="W83" s="240"/>
    </row>
    <row r="84" spans="1:23" ht="51.75" x14ac:dyDescent="0.4">
      <c r="A84" s="240"/>
      <c r="B84" s="236"/>
      <c r="C84" s="683"/>
      <c r="D84" s="262" t="s">
        <v>619</v>
      </c>
      <c r="E84" s="262" t="s">
        <v>598</v>
      </c>
      <c r="F84" s="229" t="s">
        <v>654</v>
      </c>
      <c r="G84" s="848" t="s">
        <v>282</v>
      </c>
      <c r="H84" s="849"/>
      <c r="I84" s="700" t="s">
        <v>283</v>
      </c>
      <c r="J84" s="700"/>
      <c r="K84" s="700" t="s">
        <v>284</v>
      </c>
      <c r="L84" s="700"/>
      <c r="M84" s="700"/>
      <c r="N84" s="700"/>
      <c r="O84" s="229" t="s">
        <v>400</v>
      </c>
      <c r="P84" s="229" t="s">
        <v>391</v>
      </c>
      <c r="Q84" s="229" t="s">
        <v>392</v>
      </c>
      <c r="R84" s="229" t="s">
        <v>587</v>
      </c>
      <c r="S84" s="229" t="s">
        <v>588</v>
      </c>
      <c r="T84" s="229" t="s">
        <v>618</v>
      </c>
      <c r="U84" s="265"/>
      <c r="V84" s="269"/>
      <c r="W84" s="240"/>
    </row>
    <row r="85" spans="1:23" ht="30.6" customHeight="1" x14ac:dyDescent="0.4">
      <c r="A85" s="240"/>
      <c r="B85" s="236"/>
      <c r="C85" s="683"/>
      <c r="D85" s="263" t="s">
        <v>337</v>
      </c>
      <c r="E85" s="254"/>
      <c r="F85" s="254"/>
      <c r="G85" s="701" t="s">
        <v>337</v>
      </c>
      <c r="H85" s="703"/>
      <c r="I85" s="850"/>
      <c r="J85" s="850"/>
      <c r="K85" s="850"/>
      <c r="L85" s="850"/>
      <c r="M85" s="850"/>
      <c r="N85" s="850"/>
      <c r="O85" s="254"/>
      <c r="P85" s="254"/>
      <c r="Q85" s="254"/>
      <c r="R85" s="232" t="s">
        <v>337</v>
      </c>
      <c r="S85" s="254"/>
      <c r="T85" s="267" t="str">
        <f>IF(S85&gt;0,S85/Q94,"-")</f>
        <v>-</v>
      </c>
      <c r="U85" s="266"/>
      <c r="V85" s="269"/>
      <c r="W85" s="240"/>
    </row>
    <row r="86" spans="1:23" ht="17.25" customHeight="1" x14ac:dyDescent="0.4">
      <c r="A86" s="240"/>
      <c r="B86" s="104"/>
      <c r="C86" s="683"/>
      <c r="D86" s="707" t="s">
        <v>663</v>
      </c>
      <c r="E86" s="710" t="s">
        <v>615</v>
      </c>
      <c r="F86" s="710"/>
      <c r="G86" s="710"/>
      <c r="H86" s="710"/>
      <c r="I86" s="710"/>
      <c r="J86" s="710"/>
      <c r="K86" s="711"/>
      <c r="L86" s="711"/>
      <c r="M86" s="711"/>
      <c r="N86" s="711"/>
      <c r="O86" s="712"/>
      <c r="P86" s="726" t="s">
        <v>359</v>
      </c>
      <c r="Q86" s="727"/>
      <c r="R86" s="719" t="s">
        <v>360</v>
      </c>
      <c r="S86" s="729" t="s">
        <v>356</v>
      </c>
      <c r="T86" s="730"/>
      <c r="U86" s="731"/>
      <c r="V86" s="238"/>
      <c r="W86" s="240"/>
    </row>
    <row r="87" spans="1:23" ht="17.25" customHeight="1" x14ac:dyDescent="0.4">
      <c r="A87" s="240"/>
      <c r="B87" s="104"/>
      <c r="C87" s="683"/>
      <c r="D87" s="707"/>
      <c r="E87" s="838" t="s">
        <v>586</v>
      </c>
      <c r="F87" s="732"/>
      <c r="G87" s="732"/>
      <c r="H87" s="732"/>
      <c r="I87" s="732"/>
      <c r="J87" s="732"/>
      <c r="K87" s="738" t="s">
        <v>361</v>
      </c>
      <c r="L87" s="738"/>
      <c r="M87" s="738"/>
      <c r="N87" s="738"/>
      <c r="O87" s="739"/>
      <c r="P87" s="719" t="s">
        <v>362</v>
      </c>
      <c r="Q87" s="719" t="s">
        <v>363</v>
      </c>
      <c r="R87" s="728"/>
      <c r="S87" s="744" t="s">
        <v>322</v>
      </c>
      <c r="T87" s="719" t="s">
        <v>323</v>
      </c>
      <c r="U87" s="721" t="s">
        <v>324</v>
      </c>
      <c r="V87" s="238"/>
      <c r="W87" s="240"/>
    </row>
    <row r="88" spans="1:23" x14ac:dyDescent="0.4">
      <c r="A88" s="240"/>
      <c r="B88" s="104"/>
      <c r="C88" s="683"/>
      <c r="D88" s="707"/>
      <c r="E88" s="838"/>
      <c r="F88" s="732"/>
      <c r="G88" s="732"/>
      <c r="H88" s="732"/>
      <c r="I88" s="732"/>
      <c r="J88" s="732"/>
      <c r="K88" s="741"/>
      <c r="L88" s="741"/>
      <c r="M88" s="741"/>
      <c r="N88" s="741"/>
      <c r="O88" s="742"/>
      <c r="P88" s="743"/>
      <c r="Q88" s="743"/>
      <c r="R88" s="720"/>
      <c r="S88" s="745"/>
      <c r="T88" s="720"/>
      <c r="U88" s="722"/>
      <c r="V88" s="238"/>
      <c r="W88" s="240"/>
    </row>
    <row r="89" spans="1:23" ht="17.25" customHeight="1" x14ac:dyDescent="0.4">
      <c r="A89" s="240"/>
      <c r="B89" s="104"/>
      <c r="C89" s="683"/>
      <c r="D89" s="707"/>
      <c r="E89" s="714" t="s">
        <v>622</v>
      </c>
      <c r="F89" s="839"/>
      <c r="G89" s="839"/>
      <c r="H89" s="839"/>
      <c r="I89" s="839"/>
      <c r="J89" s="839"/>
      <c r="K89" s="724" t="s">
        <v>595</v>
      </c>
      <c r="L89" s="724"/>
      <c r="M89" s="724"/>
      <c r="N89" s="724"/>
      <c r="O89" s="725"/>
      <c r="P89" s="60"/>
      <c r="Q89" s="61"/>
      <c r="R89" s="70"/>
      <c r="S89" s="58" t="str">
        <f t="shared" ref="S89:S93" si="10">IF(ISBLANK(Q89),"-",IF(Q89&gt;=P89,"Ok","Not acceptable."))</f>
        <v>-</v>
      </c>
      <c r="T89" s="62" t="str">
        <f t="shared" ref="T89:T93" si="11">IF(ISBLANK(Q89),"-",IF(S89="Not acceptable.","Not acceptable.",IF(OR(P89+5&gt;=Q89,P89*1.249999&gt;=Q89),"Ok","Not Acceptable.")))</f>
        <v>-</v>
      </c>
      <c r="U89" s="220" t="str">
        <f>IF(ISBLANK(Q89),"-",IF(K89="Bedroom",IF(OR(R89&gt;1,ISBLANK(R89)),"Not acceptable.","Ok"),"Ok"))</f>
        <v>-</v>
      </c>
      <c r="V89" s="238"/>
      <c r="W89" s="240"/>
    </row>
    <row r="90" spans="1:23" ht="17.25" customHeight="1" x14ac:dyDescent="0.4">
      <c r="A90" s="240"/>
      <c r="B90" s="104"/>
      <c r="C90" s="683"/>
      <c r="D90" s="707"/>
      <c r="E90" s="714" t="s">
        <v>622</v>
      </c>
      <c r="F90" s="839"/>
      <c r="G90" s="839"/>
      <c r="H90" s="839"/>
      <c r="I90" s="839"/>
      <c r="J90" s="839"/>
      <c r="K90" s="747" t="s">
        <v>595</v>
      </c>
      <c r="L90" s="747"/>
      <c r="M90" s="747"/>
      <c r="N90" s="747"/>
      <c r="O90" s="748"/>
      <c r="P90" s="60"/>
      <c r="Q90" s="61"/>
      <c r="R90" s="70"/>
      <c r="S90" s="58" t="str">
        <f t="shared" si="10"/>
        <v>-</v>
      </c>
      <c r="T90" s="62" t="str">
        <f t="shared" si="11"/>
        <v>-</v>
      </c>
      <c r="U90" s="220" t="str">
        <f>IF(ISBLANK(Q90),"-",IF(K90="Bedroom",IF(OR(R90&gt;1,ISBLANK(R90)),"Not acceptable.","Ok"),"Ok"))</f>
        <v>-</v>
      </c>
      <c r="V90" s="238"/>
      <c r="W90" s="240"/>
    </row>
    <row r="91" spans="1:23" ht="17.25" customHeight="1" x14ac:dyDescent="0.4">
      <c r="A91" s="240"/>
      <c r="B91" s="104"/>
      <c r="C91" s="683"/>
      <c r="D91" s="707"/>
      <c r="E91" s="714" t="s">
        <v>622</v>
      </c>
      <c r="F91" s="839"/>
      <c r="G91" s="839"/>
      <c r="H91" s="839"/>
      <c r="I91" s="839"/>
      <c r="J91" s="839"/>
      <c r="K91" s="753" t="s">
        <v>595</v>
      </c>
      <c r="L91" s="753"/>
      <c r="M91" s="753"/>
      <c r="N91" s="753"/>
      <c r="O91" s="754"/>
      <c r="P91" s="60"/>
      <c r="Q91" s="61"/>
      <c r="R91" s="71"/>
      <c r="S91" s="58" t="str">
        <f t="shared" si="10"/>
        <v>-</v>
      </c>
      <c r="T91" s="62" t="str">
        <f t="shared" si="11"/>
        <v>-</v>
      </c>
      <c r="U91" s="220" t="str">
        <f>IF(ISBLANK(Q91),"-",IF(K91="Bedroom",IF(OR(R91&gt;1,ISBLANK(R91)),"Not acceptable.","Ok"),"Ok"))</f>
        <v>-</v>
      </c>
      <c r="V91" s="238"/>
      <c r="W91" s="240"/>
    </row>
    <row r="92" spans="1:23" ht="17.25" customHeight="1" x14ac:dyDescent="0.4">
      <c r="A92" s="240"/>
      <c r="B92" s="104"/>
      <c r="C92" s="683"/>
      <c r="D92" s="707"/>
      <c r="E92" s="714" t="s">
        <v>622</v>
      </c>
      <c r="F92" s="839"/>
      <c r="G92" s="839"/>
      <c r="H92" s="839"/>
      <c r="I92" s="839"/>
      <c r="J92" s="839"/>
      <c r="K92" s="750" t="s">
        <v>595</v>
      </c>
      <c r="L92" s="750"/>
      <c r="M92" s="750"/>
      <c r="N92" s="750"/>
      <c r="O92" s="751"/>
      <c r="P92" s="60"/>
      <c r="Q92" s="61"/>
      <c r="R92" s="71"/>
      <c r="S92" s="58" t="str">
        <f t="shared" si="10"/>
        <v>-</v>
      </c>
      <c r="T92" s="62" t="str">
        <f t="shared" si="11"/>
        <v>-</v>
      </c>
      <c r="U92" s="220" t="str">
        <f t="shared" ref="U92:U93" si="12">IF(ISBLANK(Q92),"-",IF(K92="Bedroom",IF(OR(R92&gt;1,ISBLANK(R92)),"Not acceptable.","Ok"),"Ok"))</f>
        <v>-</v>
      </c>
      <c r="V92" s="238"/>
      <c r="W92" s="240"/>
    </row>
    <row r="93" spans="1:23" ht="17.25" customHeight="1" x14ac:dyDescent="0.4">
      <c r="A93" s="240"/>
      <c r="B93" s="104"/>
      <c r="C93" s="683"/>
      <c r="D93" s="707"/>
      <c r="E93" s="714" t="s">
        <v>622</v>
      </c>
      <c r="F93" s="839"/>
      <c r="G93" s="839"/>
      <c r="H93" s="839"/>
      <c r="I93" s="839"/>
      <c r="J93" s="839"/>
      <c r="K93" s="747" t="s">
        <v>595</v>
      </c>
      <c r="L93" s="747"/>
      <c r="M93" s="747"/>
      <c r="N93" s="747"/>
      <c r="O93" s="748"/>
      <c r="P93" s="60"/>
      <c r="Q93" s="61"/>
      <c r="R93" s="71"/>
      <c r="S93" s="58" t="str">
        <f t="shared" si="10"/>
        <v>-</v>
      </c>
      <c r="T93" s="62" t="str">
        <f t="shared" si="11"/>
        <v>-</v>
      </c>
      <c r="U93" s="220" t="str">
        <f t="shared" si="12"/>
        <v>-</v>
      </c>
      <c r="V93" s="238"/>
      <c r="W93" s="240"/>
    </row>
    <row r="94" spans="1:23" x14ac:dyDescent="0.4">
      <c r="A94" s="240"/>
      <c r="B94" s="104"/>
      <c r="C94" s="683"/>
      <c r="D94" s="707"/>
      <c r="E94" s="406"/>
      <c r="F94" s="406"/>
      <c r="G94" s="406"/>
      <c r="H94" s="406"/>
      <c r="I94" s="406"/>
      <c r="J94" s="407"/>
      <c r="K94" s="810" t="s">
        <v>792</v>
      </c>
      <c r="L94" s="810"/>
      <c r="M94" s="810"/>
      <c r="N94" s="810"/>
      <c r="O94" s="811"/>
      <c r="P94" s="62" t="str">
        <f>IF(SUM(P89:P93)&gt;0,SUM(P89:P93)," ")</f>
        <v xml:space="preserve"> </v>
      </c>
      <c r="Q94" s="62" t="str">
        <f>IF(SUM(Q89:Q93)&gt;0,SUM(Q89:Q93)," ")</f>
        <v xml:space="preserve"> </v>
      </c>
      <c r="R94" s="410"/>
      <c r="S94" s="836"/>
      <c r="T94" s="836"/>
      <c r="U94" s="837"/>
      <c r="V94" s="238"/>
      <c r="W94" s="240"/>
    </row>
    <row r="95" spans="1:23" ht="17.25" customHeight="1" x14ac:dyDescent="0.4">
      <c r="A95" s="240"/>
      <c r="B95" s="104"/>
      <c r="C95" s="683"/>
      <c r="D95" s="707" t="s">
        <v>664</v>
      </c>
      <c r="E95" s="757" t="s">
        <v>617</v>
      </c>
      <c r="F95" s="757"/>
      <c r="G95" s="758"/>
      <c r="H95" s="758"/>
      <c r="I95" s="758"/>
      <c r="J95" s="758"/>
      <c r="K95" s="758"/>
      <c r="L95" s="758"/>
      <c r="M95" s="758"/>
      <c r="N95" s="758"/>
      <c r="O95" s="759"/>
      <c r="P95" s="726" t="s">
        <v>320</v>
      </c>
      <c r="Q95" s="727"/>
      <c r="R95" s="411"/>
      <c r="S95" s="729" t="s">
        <v>356</v>
      </c>
      <c r="T95" s="730"/>
      <c r="U95" s="731"/>
      <c r="V95" s="238"/>
      <c r="W95" s="240"/>
    </row>
    <row r="96" spans="1:23" ht="17.25" customHeight="1" x14ac:dyDescent="0.4">
      <c r="A96" s="240"/>
      <c r="B96" s="104"/>
      <c r="C96" s="683"/>
      <c r="D96" s="707"/>
      <c r="E96" s="838" t="s">
        <v>585</v>
      </c>
      <c r="F96" s="732"/>
      <c r="G96" s="732"/>
      <c r="H96" s="732"/>
      <c r="I96" s="732"/>
      <c r="J96" s="732"/>
      <c r="K96" s="760" t="s">
        <v>361</v>
      </c>
      <c r="L96" s="733"/>
      <c r="M96" s="733"/>
      <c r="N96" s="733"/>
      <c r="O96" s="734"/>
      <c r="P96" s="719" t="s">
        <v>362</v>
      </c>
      <c r="Q96" s="719" t="s">
        <v>363</v>
      </c>
      <c r="R96" s="412"/>
      <c r="S96" s="719" t="s">
        <v>322</v>
      </c>
      <c r="T96" s="719" t="s">
        <v>323</v>
      </c>
      <c r="U96" s="721" t="s">
        <v>365</v>
      </c>
      <c r="V96" s="238"/>
      <c r="W96" s="240"/>
    </row>
    <row r="97" spans="1:42" x14ac:dyDescent="0.4">
      <c r="A97" s="240"/>
      <c r="B97" s="104"/>
      <c r="C97" s="683"/>
      <c r="D97" s="707"/>
      <c r="E97" s="838"/>
      <c r="F97" s="732"/>
      <c r="G97" s="732"/>
      <c r="H97" s="732"/>
      <c r="I97" s="732"/>
      <c r="J97" s="732"/>
      <c r="K97" s="761"/>
      <c r="L97" s="735"/>
      <c r="M97" s="735"/>
      <c r="N97" s="735"/>
      <c r="O97" s="736"/>
      <c r="P97" s="743"/>
      <c r="Q97" s="743"/>
      <c r="R97" s="412"/>
      <c r="S97" s="720"/>
      <c r="T97" s="720"/>
      <c r="U97" s="722"/>
      <c r="V97" s="238"/>
      <c r="W97" s="240"/>
    </row>
    <row r="98" spans="1:42" ht="17.45" customHeight="1" x14ac:dyDescent="0.4">
      <c r="A98" s="240"/>
      <c r="B98" s="104"/>
      <c r="C98" s="683"/>
      <c r="D98" s="707"/>
      <c r="E98" s="714" t="s">
        <v>623</v>
      </c>
      <c r="F98" s="839"/>
      <c r="G98" s="839"/>
      <c r="H98" s="839"/>
      <c r="I98" s="839"/>
      <c r="J98" s="839"/>
      <c r="K98" s="747" t="s">
        <v>596</v>
      </c>
      <c r="L98" s="747"/>
      <c r="M98" s="747"/>
      <c r="N98" s="747"/>
      <c r="O98" s="748"/>
      <c r="P98" s="60"/>
      <c r="Q98" s="61"/>
      <c r="R98" s="66"/>
      <c r="S98" s="64" t="str">
        <f t="shared" ref="S98:S102" si="13">IF(ISBLANK(Q98),"-",IF(Q98&gt;=P98,"Ok","Not acceptable."))</f>
        <v>-</v>
      </c>
      <c r="T98" s="64" t="str">
        <f t="shared" ref="T98:T102" si="14">IF(ISBLANK(Q98),"-",IF(S98="Not acceptable.","Not acceptable.",IF(OR(P98+5&gt;=Q98,P98*1.249999&gt;=Q98),"Ok","Not Acceptable.")))</f>
        <v>-</v>
      </c>
      <c r="U98" s="220" t="str">
        <f>IF(ISBLANK(Q98),"-",IF(AND(K98="Bathroom",#REF!="Yes"),IF(Q98&gt;=19.5,"Ok","Not acceptable."),IF(AND(K98="Kitchen",#REF!="Yes"),IF(Q98&gt;=24.5,"Ok","Not acceptable."),"-")))</f>
        <v>-</v>
      </c>
      <c r="V98" s="238"/>
      <c r="W98" s="240"/>
    </row>
    <row r="99" spans="1:42" ht="17.25" customHeight="1" x14ac:dyDescent="0.4">
      <c r="A99" s="240"/>
      <c r="B99" s="104"/>
      <c r="C99" s="683"/>
      <c r="D99" s="707"/>
      <c r="E99" s="714" t="s">
        <v>623</v>
      </c>
      <c r="F99" s="839"/>
      <c r="G99" s="839"/>
      <c r="H99" s="839"/>
      <c r="I99" s="839"/>
      <c r="J99" s="839"/>
      <c r="K99" s="747" t="s">
        <v>596</v>
      </c>
      <c r="L99" s="747"/>
      <c r="M99" s="747"/>
      <c r="N99" s="747"/>
      <c r="O99" s="748"/>
      <c r="P99" s="60"/>
      <c r="Q99" s="61"/>
      <c r="R99" s="66"/>
      <c r="S99" s="64" t="str">
        <f t="shared" si="13"/>
        <v>-</v>
      </c>
      <c r="T99" s="64" t="str">
        <f t="shared" si="14"/>
        <v>-</v>
      </c>
      <c r="U99" s="220" t="str">
        <f>IF(ISBLANK(Q99),"-",IF(AND(K99="Bathroom",#REF!="Yes"),IF(Q99&gt;=19.5,"Ok","Not acceptable."),IF(AND(K99="Kitchen",#REF!="Yes"),IF(Q99&gt;=24.5,"Ok","Not acceptable."),"-")))</f>
        <v>-</v>
      </c>
      <c r="V99" s="238"/>
      <c r="W99" s="240"/>
    </row>
    <row r="100" spans="1:42" ht="17.25" customHeight="1" x14ac:dyDescent="0.4">
      <c r="A100" s="240"/>
      <c r="B100" s="104"/>
      <c r="C100" s="683"/>
      <c r="D100" s="707"/>
      <c r="E100" s="714" t="s">
        <v>623</v>
      </c>
      <c r="F100" s="839"/>
      <c r="G100" s="839"/>
      <c r="H100" s="839"/>
      <c r="I100" s="839"/>
      <c r="J100" s="839"/>
      <c r="K100" s="747" t="s">
        <v>596</v>
      </c>
      <c r="L100" s="747"/>
      <c r="M100" s="747"/>
      <c r="N100" s="747"/>
      <c r="O100" s="748"/>
      <c r="P100" s="60"/>
      <c r="Q100" s="61"/>
      <c r="R100" s="66"/>
      <c r="S100" s="64" t="str">
        <f t="shared" si="13"/>
        <v>-</v>
      </c>
      <c r="T100" s="64" t="str">
        <f t="shared" si="14"/>
        <v>-</v>
      </c>
      <c r="U100" s="220" t="str">
        <f>IF(ISBLANK(Q100),"-",IF(AND(K100="Bathroom",#REF!="Yes"),IF(Q100&gt;=19.5,"Ok","Not acceptable."),IF(AND(K100="Kitchen",#REF!="Yes"),IF(Q100&gt;=24.5,"Ok","Not acceptable."),"-")))</f>
        <v>-</v>
      </c>
      <c r="V100" s="238"/>
      <c r="W100" s="240"/>
    </row>
    <row r="101" spans="1:42" ht="17.25" customHeight="1" x14ac:dyDescent="0.4">
      <c r="A101" s="240"/>
      <c r="B101" s="104"/>
      <c r="C101" s="683"/>
      <c r="D101" s="707"/>
      <c r="E101" s="714" t="s">
        <v>623</v>
      </c>
      <c r="F101" s="839"/>
      <c r="G101" s="839"/>
      <c r="H101" s="839"/>
      <c r="I101" s="839"/>
      <c r="J101" s="839"/>
      <c r="K101" s="747" t="s">
        <v>596</v>
      </c>
      <c r="L101" s="747"/>
      <c r="M101" s="747"/>
      <c r="N101" s="747"/>
      <c r="O101" s="748"/>
      <c r="P101" s="60"/>
      <c r="Q101" s="61"/>
      <c r="R101" s="66"/>
      <c r="S101" s="64" t="str">
        <f t="shared" si="13"/>
        <v>-</v>
      </c>
      <c r="T101" s="64" t="str">
        <f t="shared" si="14"/>
        <v>-</v>
      </c>
      <c r="U101" s="220" t="str">
        <f>IF(ISBLANK(Q101),"-",IF(AND(K101="Bathroom",#REF!="Yes"),IF(Q101&gt;=19.5,"Ok","Not acceptable."),IF(AND(K101="Kitchen",#REF!="Yes"),IF(Q101&gt;=24.5,"Ok","Not acceptable."),"-")))</f>
        <v>-</v>
      </c>
      <c r="V101" s="238"/>
      <c r="W101" s="240"/>
    </row>
    <row r="102" spans="1:42" ht="17.25" customHeight="1" x14ac:dyDescent="0.4">
      <c r="A102" s="240"/>
      <c r="B102" s="104"/>
      <c r="C102" s="683"/>
      <c r="D102" s="707"/>
      <c r="E102" s="714" t="s">
        <v>623</v>
      </c>
      <c r="F102" s="839"/>
      <c r="G102" s="839"/>
      <c r="H102" s="839"/>
      <c r="I102" s="839"/>
      <c r="J102" s="839"/>
      <c r="K102" s="747" t="s">
        <v>596</v>
      </c>
      <c r="L102" s="747"/>
      <c r="M102" s="747"/>
      <c r="N102" s="747"/>
      <c r="O102" s="748"/>
      <c r="P102" s="60"/>
      <c r="Q102" s="61"/>
      <c r="R102" s="66"/>
      <c r="S102" s="64" t="str">
        <f t="shared" si="13"/>
        <v>-</v>
      </c>
      <c r="T102" s="64" t="str">
        <f t="shared" si="14"/>
        <v>-</v>
      </c>
      <c r="U102" s="220" t="str">
        <f>IF(ISBLANK(Q102),"-",IF(AND(K102="Bathroom",#REF!="Yes"),IF(Q102&gt;=19.5,"Ok","Not acceptable."),IF(AND(K102="Kitchen",#REF!="Yes"),IF(Q102&gt;=24.5,"Ok","Not acceptable."),"-")))</f>
        <v>-</v>
      </c>
      <c r="V102" s="238"/>
      <c r="W102" s="240"/>
    </row>
    <row r="103" spans="1:42" x14ac:dyDescent="0.4">
      <c r="A103" s="240"/>
      <c r="B103" s="104"/>
      <c r="C103" s="683"/>
      <c r="D103" s="707"/>
      <c r="E103" s="406"/>
      <c r="F103" s="406"/>
      <c r="G103" s="406"/>
      <c r="H103" s="406"/>
      <c r="I103" s="406"/>
      <c r="J103" s="407"/>
      <c r="K103" s="810" t="s">
        <v>793</v>
      </c>
      <c r="L103" s="810"/>
      <c r="M103" s="810"/>
      <c r="N103" s="810"/>
      <c r="O103" s="811"/>
      <c r="P103" s="62" t="str">
        <f>IF(SUM(P98:P102)&gt;0,SUM(P98:P102)," ")</f>
        <v xml:space="preserve"> </v>
      </c>
      <c r="Q103" s="59" t="str">
        <f>IF(SUM(Q98:Q102)&gt;0,SUM(Q98:Q102)," ")</f>
        <v xml:space="preserve"> </v>
      </c>
      <c r="R103" s="408"/>
      <c r="S103" s="840"/>
      <c r="T103" s="840"/>
      <c r="U103" s="841"/>
      <c r="V103" s="238"/>
      <c r="W103" s="240"/>
    </row>
    <row r="104" spans="1:42" ht="21" thickBot="1" x14ac:dyDescent="0.45">
      <c r="A104" s="240"/>
      <c r="B104" s="104"/>
      <c r="C104" s="683"/>
      <c r="D104" s="823" t="s">
        <v>580</v>
      </c>
      <c r="E104" s="824"/>
      <c r="F104" s="824"/>
      <c r="G104" s="824"/>
      <c r="H104" s="824"/>
      <c r="I104" s="824"/>
      <c r="J104" s="824"/>
      <c r="K104" s="824"/>
      <c r="L104" s="824"/>
      <c r="M104" s="824"/>
      <c r="N104" s="824"/>
      <c r="O104" s="824"/>
      <c r="P104" s="824"/>
      <c r="Q104" s="824"/>
      <c r="R104" s="824"/>
      <c r="S104" s="824"/>
      <c r="T104" s="824"/>
      <c r="U104" s="825"/>
      <c r="V104" s="238"/>
      <c r="W104" s="240"/>
    </row>
    <row r="105" spans="1:42" ht="17.25" customHeight="1" x14ac:dyDescent="0.4">
      <c r="A105" s="240"/>
      <c r="B105" s="104"/>
      <c r="C105" s="683"/>
      <c r="D105" s="815" t="s">
        <v>665</v>
      </c>
      <c r="E105" s="826" t="s">
        <v>580</v>
      </c>
      <c r="F105" s="827"/>
      <c r="G105" s="827"/>
      <c r="H105" s="828"/>
      <c r="I105" s="829" t="s">
        <v>283</v>
      </c>
      <c r="J105" s="830"/>
      <c r="K105" s="831" t="s">
        <v>451</v>
      </c>
      <c r="L105" s="832"/>
      <c r="M105" s="833"/>
      <c r="N105" s="834" t="s">
        <v>358</v>
      </c>
      <c r="O105" s="798"/>
      <c r="P105" s="797" t="s">
        <v>450</v>
      </c>
      <c r="Q105" s="835"/>
      <c r="R105" s="413" t="s">
        <v>461</v>
      </c>
      <c r="S105" s="219"/>
      <c r="T105" s="219"/>
      <c r="U105" s="221"/>
      <c r="V105" s="238"/>
      <c r="W105" s="240"/>
    </row>
    <row r="106" spans="1:42" ht="17.25" customHeight="1" x14ac:dyDescent="0.4">
      <c r="A106" s="240"/>
      <c r="B106" s="104"/>
      <c r="C106" s="683"/>
      <c r="D106" s="816"/>
      <c r="E106" s="763" t="s">
        <v>532</v>
      </c>
      <c r="F106" s="764"/>
      <c r="G106" s="764"/>
      <c r="H106" s="765"/>
      <c r="I106" s="766"/>
      <c r="J106" s="768"/>
      <c r="K106" s="256"/>
      <c r="L106" s="257"/>
      <c r="M106" s="258"/>
      <c r="N106" s="762"/>
      <c r="O106" s="714"/>
      <c r="P106" s="762"/>
      <c r="Q106" s="714"/>
      <c r="R106" s="414"/>
      <c r="S106" s="219"/>
      <c r="T106" s="219"/>
      <c r="U106" s="221"/>
      <c r="V106" s="238"/>
      <c r="W106" s="240"/>
    </row>
    <row r="107" spans="1:42" ht="17.25" customHeight="1" x14ac:dyDescent="0.4">
      <c r="A107" s="240"/>
      <c r="B107" s="104"/>
      <c r="C107" s="683"/>
      <c r="D107" s="816"/>
      <c r="E107" s="763" t="s">
        <v>533</v>
      </c>
      <c r="F107" s="764"/>
      <c r="G107" s="764"/>
      <c r="H107" s="765"/>
      <c r="I107" s="766"/>
      <c r="J107" s="768"/>
      <c r="K107" s="256"/>
      <c r="L107" s="257"/>
      <c r="M107" s="258"/>
      <c r="N107" s="762"/>
      <c r="O107" s="714"/>
      <c r="P107" s="762"/>
      <c r="Q107" s="714"/>
      <c r="R107" s="414"/>
      <c r="S107" s="219"/>
      <c r="T107" s="219"/>
      <c r="U107" s="221"/>
      <c r="V107" s="238"/>
      <c r="W107" s="240"/>
    </row>
    <row r="108" spans="1:42" ht="17.25" customHeight="1" x14ac:dyDescent="0.4">
      <c r="A108" s="240"/>
      <c r="B108" s="104"/>
      <c r="C108" s="683"/>
      <c r="D108" s="816"/>
      <c r="E108" s="763" t="s">
        <v>452</v>
      </c>
      <c r="F108" s="764"/>
      <c r="G108" s="764"/>
      <c r="H108" s="765"/>
      <c r="I108" s="766"/>
      <c r="J108" s="768"/>
      <c r="K108" s="256"/>
      <c r="L108" s="257"/>
      <c r="M108" s="258"/>
      <c r="N108" s="762"/>
      <c r="O108" s="714"/>
      <c r="P108" s="762"/>
      <c r="Q108" s="714"/>
      <c r="R108" s="414"/>
      <c r="S108" s="219"/>
      <c r="T108" s="219"/>
      <c r="U108" s="221"/>
      <c r="V108" s="238"/>
      <c r="W108" s="240"/>
    </row>
    <row r="109" spans="1:42" ht="17.850000000000001" customHeight="1" thickBot="1" x14ac:dyDescent="0.45">
      <c r="A109" s="240"/>
      <c r="B109" s="104"/>
      <c r="C109" s="683"/>
      <c r="D109" s="816"/>
      <c r="E109" s="779" t="s">
        <v>449</v>
      </c>
      <c r="F109" s="780"/>
      <c r="G109" s="780"/>
      <c r="H109" s="781"/>
      <c r="I109" s="782"/>
      <c r="J109" s="784"/>
      <c r="K109" s="259"/>
      <c r="L109" s="260"/>
      <c r="M109" s="261"/>
      <c r="N109" s="785"/>
      <c r="O109" s="786"/>
      <c r="P109" s="785"/>
      <c r="Q109" s="786"/>
      <c r="R109" s="414"/>
      <c r="S109" s="219"/>
      <c r="T109" s="219"/>
      <c r="U109" s="221"/>
      <c r="V109" s="238"/>
      <c r="W109" s="240"/>
    </row>
    <row r="110" spans="1:42" ht="17.850000000000001" customHeight="1" thickBot="1" x14ac:dyDescent="0.45">
      <c r="A110" s="240"/>
      <c r="B110" s="104"/>
      <c r="C110" s="683"/>
      <c r="D110" s="812" t="s">
        <v>460</v>
      </c>
      <c r="E110" s="813"/>
      <c r="F110" s="813"/>
      <c r="G110" s="813"/>
      <c r="H110" s="813"/>
      <c r="I110" s="813"/>
      <c r="J110" s="813"/>
      <c r="K110" s="813"/>
      <c r="L110" s="813"/>
      <c r="M110" s="813"/>
      <c r="N110" s="813"/>
      <c r="O110" s="813"/>
      <c r="P110" s="813"/>
      <c r="Q110" s="813"/>
      <c r="R110" s="813"/>
      <c r="S110" s="813"/>
      <c r="T110" s="813"/>
      <c r="U110" s="814"/>
      <c r="V110" s="238"/>
      <c r="W110" s="240"/>
    </row>
    <row r="111" spans="1:42" s="55" customFormat="1" ht="26.1" customHeight="1" x14ac:dyDescent="0.6">
      <c r="A111" s="240"/>
      <c r="B111" s="236"/>
      <c r="C111" s="683"/>
      <c r="D111" s="815" t="s">
        <v>666</v>
      </c>
      <c r="E111" s="794" t="s">
        <v>600</v>
      </c>
      <c r="F111" s="795"/>
      <c r="G111" s="795"/>
      <c r="H111" s="795"/>
      <c r="I111" s="795"/>
      <c r="J111" s="795"/>
      <c r="K111" s="795"/>
      <c r="L111" s="795"/>
      <c r="M111" s="795"/>
      <c r="N111" s="795"/>
      <c r="O111" s="796"/>
      <c r="P111" s="797" t="s">
        <v>614</v>
      </c>
      <c r="Q111" s="798"/>
      <c r="R111" s="413" t="s">
        <v>461</v>
      </c>
      <c r="S111" s="219"/>
      <c r="T111" s="219"/>
      <c r="U111" s="221"/>
      <c r="V111" s="104"/>
      <c r="W111" s="240"/>
      <c r="X111" s="56"/>
      <c r="Y111" s="56"/>
      <c r="Z111" s="56"/>
      <c r="AA111" s="56"/>
      <c r="AB111" s="56"/>
      <c r="AC111" s="56"/>
      <c r="AD111" s="56"/>
      <c r="AE111" s="56"/>
      <c r="AF111" s="56"/>
      <c r="AG111" s="56"/>
      <c r="AH111" s="56"/>
      <c r="AI111" s="56"/>
      <c r="AJ111" s="56"/>
      <c r="AK111" s="56"/>
      <c r="AL111" s="56"/>
      <c r="AM111" s="56"/>
      <c r="AN111" s="56"/>
      <c r="AO111" s="56"/>
      <c r="AP111" s="56"/>
    </row>
    <row r="112" spans="1:42" s="55" customFormat="1" ht="15.95" customHeight="1" x14ac:dyDescent="0.6">
      <c r="A112" s="240"/>
      <c r="B112" s="236"/>
      <c r="C112" s="683"/>
      <c r="D112" s="816"/>
      <c r="E112" s="799" t="s">
        <v>464</v>
      </c>
      <c r="F112" s="800"/>
      <c r="G112" s="800"/>
      <c r="H112" s="800"/>
      <c r="I112" s="800"/>
      <c r="J112" s="800"/>
      <c r="K112" s="800"/>
      <c r="L112" s="800"/>
      <c r="M112" s="800"/>
      <c r="N112" s="800"/>
      <c r="O112" s="801"/>
      <c r="P112" s="802"/>
      <c r="Q112" s="803"/>
      <c r="R112" s="414"/>
      <c r="S112" s="219"/>
      <c r="T112" s="219"/>
      <c r="U112" s="221"/>
      <c r="V112" s="104"/>
      <c r="W112" s="240"/>
      <c r="X112" s="180"/>
      <c r="Y112" s="180"/>
      <c r="Z112" s="180"/>
      <c r="AA112" s="180"/>
      <c r="AB112" s="180"/>
      <c r="AC112" s="180"/>
      <c r="AD112" s="180"/>
      <c r="AE112" s="180"/>
      <c r="AF112" s="180"/>
      <c r="AG112" s="180"/>
      <c r="AH112" s="180"/>
      <c r="AI112" s="180"/>
      <c r="AJ112" s="180"/>
      <c r="AK112" s="180"/>
      <c r="AL112" s="180"/>
      <c r="AM112" s="180"/>
      <c r="AN112" s="180"/>
      <c r="AO112" s="56"/>
      <c r="AP112" s="56"/>
    </row>
    <row r="113" spans="1:42" s="55" customFormat="1" ht="15.95" customHeight="1" x14ac:dyDescent="0.6">
      <c r="A113" s="240"/>
      <c r="B113" s="236"/>
      <c r="C113" s="683"/>
      <c r="D113" s="816"/>
      <c r="E113" s="799" t="s">
        <v>465</v>
      </c>
      <c r="F113" s="800"/>
      <c r="G113" s="800"/>
      <c r="H113" s="800"/>
      <c r="I113" s="800"/>
      <c r="J113" s="800"/>
      <c r="K113" s="800"/>
      <c r="L113" s="800"/>
      <c r="M113" s="800"/>
      <c r="N113" s="800"/>
      <c r="O113" s="801"/>
      <c r="P113" s="802"/>
      <c r="Q113" s="803"/>
      <c r="R113" s="414"/>
      <c r="S113" s="219"/>
      <c r="T113" s="219"/>
      <c r="U113" s="221"/>
      <c r="V113" s="104"/>
      <c r="W113" s="240"/>
      <c r="X113" s="56"/>
      <c r="Y113" s="56"/>
      <c r="Z113" s="56"/>
      <c r="AA113" s="56"/>
      <c r="AB113" s="56"/>
      <c r="AC113" s="56"/>
      <c r="AD113" s="56"/>
      <c r="AE113" s="56"/>
      <c r="AF113" s="56"/>
      <c r="AG113" s="56"/>
      <c r="AH113" s="56"/>
      <c r="AI113" s="56"/>
      <c r="AJ113" s="56"/>
      <c r="AK113" s="56"/>
      <c r="AL113" s="56"/>
      <c r="AM113" s="56"/>
      <c r="AN113" s="56"/>
      <c r="AO113" s="56"/>
      <c r="AP113" s="56"/>
    </row>
    <row r="114" spans="1:42" s="55" customFormat="1" ht="15.95" customHeight="1" x14ac:dyDescent="0.6">
      <c r="A114" s="240"/>
      <c r="B114" s="236"/>
      <c r="C114" s="683"/>
      <c r="D114" s="816"/>
      <c r="E114" s="799" t="s">
        <v>466</v>
      </c>
      <c r="F114" s="800"/>
      <c r="G114" s="800"/>
      <c r="H114" s="800"/>
      <c r="I114" s="800"/>
      <c r="J114" s="800"/>
      <c r="K114" s="800"/>
      <c r="L114" s="800"/>
      <c r="M114" s="800"/>
      <c r="N114" s="800"/>
      <c r="O114" s="801"/>
      <c r="P114" s="802"/>
      <c r="Q114" s="803"/>
      <c r="R114" s="414"/>
      <c r="S114" s="219"/>
      <c r="T114" s="219"/>
      <c r="U114" s="221"/>
      <c r="V114" s="104"/>
      <c r="W114" s="240"/>
      <c r="X114" s="56"/>
      <c r="Y114" s="56"/>
      <c r="Z114" s="56"/>
      <c r="AA114" s="56"/>
      <c r="AB114" s="56"/>
      <c r="AC114" s="56"/>
      <c r="AD114" s="56"/>
      <c r="AE114" s="56"/>
      <c r="AF114" s="56"/>
      <c r="AG114" s="56"/>
      <c r="AH114" s="56"/>
      <c r="AI114" s="56"/>
      <c r="AJ114" s="56"/>
      <c r="AK114" s="56"/>
      <c r="AL114" s="56"/>
      <c r="AM114" s="56"/>
      <c r="AN114" s="56"/>
      <c r="AO114" s="56"/>
      <c r="AP114" s="56"/>
    </row>
    <row r="115" spans="1:42" s="55" customFormat="1" ht="26.85" customHeight="1" thickBot="1" x14ac:dyDescent="0.65">
      <c r="A115" s="240"/>
      <c r="B115" s="236"/>
      <c r="C115" s="683"/>
      <c r="D115" s="817"/>
      <c r="E115" s="818" t="s">
        <v>467</v>
      </c>
      <c r="F115" s="819"/>
      <c r="G115" s="819"/>
      <c r="H115" s="819"/>
      <c r="I115" s="819"/>
      <c r="J115" s="819"/>
      <c r="K115" s="819"/>
      <c r="L115" s="819"/>
      <c r="M115" s="819"/>
      <c r="N115" s="819"/>
      <c r="O115" s="820"/>
      <c r="P115" s="821" t="s">
        <v>337</v>
      </c>
      <c r="Q115" s="822"/>
      <c r="R115" s="414"/>
      <c r="S115" s="219"/>
      <c r="T115" s="219"/>
      <c r="U115" s="221"/>
      <c r="V115" s="104"/>
      <c r="W115" s="240"/>
      <c r="X115" s="56"/>
      <c r="Y115" s="56"/>
      <c r="Z115" s="56"/>
      <c r="AA115" s="56"/>
      <c r="AB115" s="56"/>
      <c r="AC115" s="56"/>
      <c r="AD115" s="56"/>
      <c r="AE115" s="56"/>
      <c r="AF115" s="56"/>
      <c r="AG115" s="56"/>
      <c r="AH115" s="56"/>
      <c r="AI115" s="56"/>
      <c r="AJ115" s="56"/>
      <c r="AK115" s="56"/>
      <c r="AL115" s="56"/>
      <c r="AM115" s="56"/>
      <c r="AN115" s="56"/>
      <c r="AO115" s="56"/>
      <c r="AP115" s="56"/>
    </row>
    <row r="116" spans="1:42" ht="36" customHeight="1" thickBot="1" x14ac:dyDescent="0.45">
      <c r="A116" s="240"/>
      <c r="B116" s="104"/>
      <c r="C116" s="684"/>
      <c r="D116" s="233" t="s">
        <v>579</v>
      </c>
      <c r="E116" s="807"/>
      <c r="F116" s="808"/>
      <c r="G116" s="808"/>
      <c r="H116" s="808"/>
      <c r="I116" s="808"/>
      <c r="J116" s="808"/>
      <c r="K116" s="808"/>
      <c r="L116" s="808"/>
      <c r="M116" s="808"/>
      <c r="N116" s="808"/>
      <c r="O116" s="808"/>
      <c r="P116" s="808"/>
      <c r="Q116" s="808"/>
      <c r="R116" s="808"/>
      <c r="S116" s="808"/>
      <c r="T116" s="808"/>
      <c r="U116" s="809"/>
      <c r="V116" s="238"/>
      <c r="W116" s="240"/>
    </row>
    <row r="117" spans="1:42" ht="17.649999999999999" thickBot="1" x14ac:dyDescent="0.45">
      <c r="A117" s="240"/>
      <c r="B117" s="104"/>
      <c r="C117" s="792"/>
      <c r="D117" s="792"/>
      <c r="E117" s="792"/>
      <c r="F117" s="792"/>
      <c r="G117" s="792"/>
      <c r="H117" s="792"/>
      <c r="I117" s="792"/>
      <c r="J117" s="792"/>
      <c r="K117" s="792"/>
      <c r="L117" s="792"/>
      <c r="M117" s="792"/>
      <c r="N117" s="792"/>
      <c r="O117" s="792"/>
      <c r="P117" s="792"/>
      <c r="Q117" s="792"/>
      <c r="R117" s="792"/>
      <c r="S117" s="792"/>
      <c r="T117" s="792"/>
      <c r="U117" s="792"/>
      <c r="V117" s="238"/>
      <c r="W117" s="271"/>
    </row>
    <row r="118" spans="1:42" ht="17.649999999999999" thickBot="1" x14ac:dyDescent="0.45">
      <c r="A118" s="240"/>
      <c r="B118" s="678"/>
      <c r="C118" s="679"/>
      <c r="D118" s="679"/>
      <c r="E118" s="679"/>
      <c r="F118" s="679"/>
      <c r="G118" s="679"/>
      <c r="H118" s="679"/>
      <c r="I118" s="679"/>
      <c r="J118" s="679"/>
      <c r="K118" s="679"/>
      <c r="L118" s="679"/>
      <c r="M118" s="679"/>
      <c r="N118" s="679"/>
      <c r="O118" s="679"/>
      <c r="P118" s="679"/>
      <c r="Q118" s="679"/>
      <c r="R118" s="679"/>
      <c r="S118" s="679"/>
      <c r="T118" s="679"/>
      <c r="U118" s="679"/>
      <c r="V118" s="679"/>
      <c r="W118" s="680"/>
    </row>
    <row r="119" spans="1:42" ht="15" customHeight="1" x14ac:dyDescent="0.4">
      <c r="A119" s="54"/>
      <c r="W119" s="54"/>
      <c r="X119" s="241"/>
    </row>
    <row r="120" spans="1:42" ht="15" customHeight="1" x14ac:dyDescent="0.4">
      <c r="A120" s="54"/>
      <c r="W120" s="54"/>
      <c r="X120" s="241"/>
    </row>
    <row r="121" spans="1:42" ht="15" customHeight="1" x14ac:dyDescent="0.4">
      <c r="A121" s="54"/>
      <c r="W121" s="54"/>
      <c r="X121" s="241"/>
    </row>
    <row r="122" spans="1:42" ht="15" customHeight="1" x14ac:dyDescent="0.4">
      <c r="A122" s="54"/>
      <c r="W122" s="54"/>
      <c r="X122" s="241"/>
    </row>
    <row r="123" spans="1:42" ht="15" customHeight="1" x14ac:dyDescent="0.4">
      <c r="A123" s="54"/>
      <c r="W123" s="54"/>
      <c r="X123" s="241"/>
    </row>
    <row r="124" spans="1:42" ht="15" customHeight="1" x14ac:dyDescent="0.4">
      <c r="A124" s="54"/>
      <c r="W124" s="54"/>
      <c r="X124" s="241"/>
    </row>
    <row r="125" spans="1:42" ht="15" customHeight="1" x14ac:dyDescent="0.4">
      <c r="A125" s="54"/>
      <c r="W125" s="54"/>
      <c r="X125" s="241"/>
    </row>
    <row r="126" spans="1:42" ht="15" customHeight="1" x14ac:dyDescent="0.4">
      <c r="A126" s="54"/>
      <c r="W126" s="54"/>
      <c r="X126" s="241"/>
    </row>
    <row r="127" spans="1:42" ht="15" customHeight="1" x14ac:dyDescent="0.4">
      <c r="A127" s="54"/>
      <c r="W127" s="54"/>
      <c r="X127" s="241"/>
    </row>
    <row r="128" spans="1:42" ht="15" customHeight="1" x14ac:dyDescent="0.4">
      <c r="A128" s="54"/>
      <c r="W128" s="54"/>
      <c r="X128" s="241"/>
    </row>
    <row r="129" spans="1:24" ht="15" customHeight="1" x14ac:dyDescent="0.4">
      <c r="A129" s="54"/>
      <c r="W129" s="54"/>
      <c r="X129" s="241"/>
    </row>
    <row r="130" spans="1:24" ht="15" customHeight="1" x14ac:dyDescent="0.4">
      <c r="A130" s="54"/>
      <c r="W130" s="54"/>
      <c r="X130" s="241"/>
    </row>
    <row r="131" spans="1:24" ht="15" customHeight="1" x14ac:dyDescent="0.4">
      <c r="A131" s="54"/>
      <c r="W131" s="54"/>
      <c r="X131" s="241"/>
    </row>
    <row r="132" spans="1:24" ht="15" customHeight="1" x14ac:dyDescent="0.4">
      <c r="A132" s="54"/>
      <c r="W132" s="54"/>
      <c r="X132" s="241"/>
    </row>
    <row r="133" spans="1:24" ht="15" customHeight="1" x14ac:dyDescent="0.4">
      <c r="A133" s="54"/>
      <c r="W133" s="54"/>
      <c r="X133" s="241"/>
    </row>
    <row r="134" spans="1:24" ht="15" customHeight="1" x14ac:dyDescent="0.4">
      <c r="A134" s="54"/>
      <c r="W134" s="54"/>
      <c r="X134" s="241"/>
    </row>
    <row r="135" spans="1:24" ht="15" customHeight="1" x14ac:dyDescent="0.4">
      <c r="A135" s="54"/>
      <c r="W135" s="54"/>
      <c r="X135" s="241"/>
    </row>
    <row r="136" spans="1:24" ht="15" customHeight="1" x14ac:dyDescent="0.4">
      <c r="A136" s="54"/>
      <c r="W136" s="54"/>
      <c r="X136" s="241"/>
    </row>
    <row r="137" spans="1:24" ht="15" customHeight="1" x14ac:dyDescent="0.4">
      <c r="A137" s="54"/>
      <c r="W137" s="54"/>
      <c r="X137" s="241"/>
    </row>
    <row r="138" spans="1:24" ht="15" customHeight="1" x14ac:dyDescent="0.4">
      <c r="A138" s="54"/>
      <c r="W138" s="54"/>
      <c r="X138" s="241"/>
    </row>
    <row r="139" spans="1:24" ht="15" customHeight="1" x14ac:dyDescent="0.4">
      <c r="A139" s="54"/>
      <c r="W139" s="54"/>
      <c r="X139" s="241"/>
    </row>
    <row r="140" spans="1:24" ht="15" customHeight="1" x14ac:dyDescent="0.4">
      <c r="A140" s="54"/>
      <c r="W140" s="54"/>
      <c r="X140" s="241"/>
    </row>
    <row r="141" spans="1:24" ht="15" customHeight="1" x14ac:dyDescent="0.4">
      <c r="A141" s="54"/>
      <c r="W141" s="54"/>
      <c r="X141" s="241"/>
    </row>
    <row r="142" spans="1:24" ht="15" customHeight="1" x14ac:dyDescent="0.4">
      <c r="A142" s="54"/>
      <c r="W142" s="54"/>
      <c r="X142" s="241"/>
    </row>
    <row r="143" spans="1:24" ht="15" customHeight="1" x14ac:dyDescent="0.4">
      <c r="A143" s="54"/>
      <c r="W143" s="54"/>
      <c r="X143" s="241"/>
    </row>
    <row r="144" spans="1:24" ht="15" customHeight="1" x14ac:dyDescent="0.4">
      <c r="A144" s="54"/>
      <c r="W144" s="54"/>
      <c r="X144" s="241"/>
    </row>
    <row r="145" spans="1:24" ht="15" customHeight="1" x14ac:dyDescent="0.4">
      <c r="A145" s="54"/>
      <c r="W145" s="54"/>
      <c r="X145" s="241"/>
    </row>
    <row r="146" spans="1:24" ht="15" customHeight="1" x14ac:dyDescent="0.4">
      <c r="A146" s="54"/>
      <c r="W146" s="54"/>
      <c r="X146" s="241"/>
    </row>
    <row r="147" spans="1:24" ht="15" customHeight="1" x14ac:dyDescent="0.4">
      <c r="A147" s="54"/>
      <c r="W147" s="54"/>
      <c r="X147" s="241"/>
    </row>
    <row r="148" spans="1:24" ht="15" customHeight="1" x14ac:dyDescent="0.4">
      <c r="A148" s="54"/>
      <c r="W148" s="54"/>
      <c r="X148" s="241"/>
    </row>
    <row r="149" spans="1:24" ht="15" customHeight="1" x14ac:dyDescent="0.4">
      <c r="A149" s="54"/>
      <c r="W149" s="54"/>
      <c r="X149" s="241"/>
    </row>
    <row r="150" spans="1:24" ht="15" customHeight="1" x14ac:dyDescent="0.4">
      <c r="A150" s="54"/>
      <c r="W150" s="54"/>
      <c r="X150" s="241"/>
    </row>
    <row r="151" spans="1:24" ht="15" customHeight="1" x14ac:dyDescent="0.4">
      <c r="A151" s="54"/>
      <c r="W151" s="54"/>
      <c r="X151" s="241"/>
    </row>
    <row r="152" spans="1:24" ht="15" customHeight="1" x14ac:dyDescent="0.4">
      <c r="A152" s="54"/>
      <c r="W152" s="54"/>
      <c r="X152" s="241"/>
    </row>
    <row r="153" spans="1:24" ht="15" customHeight="1" x14ac:dyDescent="0.4">
      <c r="A153" s="54"/>
      <c r="W153" s="54"/>
      <c r="X153" s="241"/>
    </row>
    <row r="154" spans="1:24" ht="15" customHeight="1" x14ac:dyDescent="0.4">
      <c r="A154" s="54"/>
      <c r="W154" s="54"/>
      <c r="X154" s="241"/>
    </row>
    <row r="155" spans="1:24" ht="15" customHeight="1" x14ac:dyDescent="0.4">
      <c r="A155" s="54"/>
      <c r="W155" s="54"/>
      <c r="X155" s="241"/>
    </row>
    <row r="156" spans="1:24" ht="15" customHeight="1" x14ac:dyDescent="0.4">
      <c r="A156" s="54"/>
      <c r="W156" s="54"/>
      <c r="X156" s="241"/>
    </row>
    <row r="157" spans="1:24" ht="15" customHeight="1" x14ac:dyDescent="0.4">
      <c r="A157" s="54"/>
      <c r="W157" s="54"/>
      <c r="X157" s="241"/>
    </row>
    <row r="158" spans="1:24" ht="15" customHeight="1" x14ac:dyDescent="0.4">
      <c r="A158" s="54"/>
      <c r="W158" s="54"/>
      <c r="X158" s="241"/>
    </row>
    <row r="159" spans="1:24" ht="15" customHeight="1" x14ac:dyDescent="0.4">
      <c r="A159" s="54"/>
      <c r="W159" s="54"/>
      <c r="X159" s="241"/>
    </row>
    <row r="160" spans="1:24" ht="15" customHeight="1" x14ac:dyDescent="0.4">
      <c r="A160" s="54"/>
      <c r="W160" s="54"/>
      <c r="X160" s="241"/>
    </row>
    <row r="161" spans="1:24" ht="15" customHeight="1" x14ac:dyDescent="0.4">
      <c r="A161" s="54"/>
      <c r="W161" s="54"/>
      <c r="X161" s="241"/>
    </row>
    <row r="162" spans="1:24" ht="15" customHeight="1" x14ac:dyDescent="0.4">
      <c r="A162" s="54"/>
      <c r="W162" s="54"/>
      <c r="X162" s="241"/>
    </row>
    <row r="163" spans="1:24" ht="15" customHeight="1" x14ac:dyDescent="0.4">
      <c r="A163" s="54"/>
      <c r="W163" s="54"/>
      <c r="X163" s="241"/>
    </row>
    <row r="164" spans="1:24" ht="15" customHeight="1" x14ac:dyDescent="0.4">
      <c r="A164" s="54"/>
      <c r="W164" s="54"/>
      <c r="X164" s="241"/>
    </row>
    <row r="165" spans="1:24" ht="15" customHeight="1" x14ac:dyDescent="0.4">
      <c r="A165" s="54"/>
      <c r="W165" s="54"/>
      <c r="X165" s="241"/>
    </row>
    <row r="166" spans="1:24" ht="15" customHeight="1" x14ac:dyDescent="0.4">
      <c r="A166" s="54"/>
      <c r="W166" s="54"/>
      <c r="X166" s="241"/>
    </row>
    <row r="167" spans="1:24" ht="15" customHeight="1" x14ac:dyDescent="0.4">
      <c r="A167" s="54"/>
      <c r="W167" s="54"/>
      <c r="X167" s="241"/>
    </row>
    <row r="168" spans="1:24" ht="15" customHeight="1" x14ac:dyDescent="0.4">
      <c r="A168" s="54"/>
      <c r="W168" s="54"/>
      <c r="X168" s="241"/>
    </row>
    <row r="169" spans="1:24" ht="15" customHeight="1" x14ac:dyDescent="0.4">
      <c r="A169" s="54"/>
      <c r="W169" s="54"/>
      <c r="X169" s="241"/>
    </row>
    <row r="170" spans="1:24" ht="15" customHeight="1" x14ac:dyDescent="0.4">
      <c r="A170" s="54"/>
      <c r="W170" s="54"/>
      <c r="X170" s="241"/>
    </row>
    <row r="171" spans="1:24" ht="15" customHeight="1" x14ac:dyDescent="0.4">
      <c r="A171" s="54"/>
      <c r="W171" s="54"/>
      <c r="X171" s="241"/>
    </row>
    <row r="172" spans="1:24" ht="15" customHeight="1" x14ac:dyDescent="0.4">
      <c r="A172" s="54"/>
      <c r="W172" s="54"/>
      <c r="X172" s="241"/>
    </row>
    <row r="173" spans="1:24" ht="15" customHeight="1" x14ac:dyDescent="0.4">
      <c r="A173" s="54"/>
      <c r="W173" s="54"/>
      <c r="X173" s="241"/>
    </row>
    <row r="174" spans="1:24" ht="15" customHeight="1" x14ac:dyDescent="0.4">
      <c r="A174" s="54"/>
      <c r="W174" s="54"/>
      <c r="X174" s="241"/>
    </row>
    <row r="175" spans="1:24" ht="15" customHeight="1" x14ac:dyDescent="0.4">
      <c r="A175" s="54"/>
      <c r="W175" s="54"/>
      <c r="X175" s="241"/>
    </row>
    <row r="176" spans="1:24" ht="15" customHeight="1" x14ac:dyDescent="0.4">
      <c r="A176" s="54"/>
      <c r="W176" s="54"/>
      <c r="X176" s="241"/>
    </row>
    <row r="177" spans="1:24" ht="15" customHeight="1" x14ac:dyDescent="0.4">
      <c r="A177" s="54"/>
      <c r="W177" s="54"/>
      <c r="X177" s="241"/>
    </row>
    <row r="178" spans="1:24" ht="15" customHeight="1" x14ac:dyDescent="0.4">
      <c r="A178" s="54"/>
      <c r="W178" s="54"/>
      <c r="X178" s="241"/>
    </row>
    <row r="179" spans="1:24" ht="15" customHeight="1" x14ac:dyDescent="0.4">
      <c r="A179" s="54"/>
      <c r="W179" s="54"/>
      <c r="X179" s="241"/>
    </row>
    <row r="180" spans="1:24" ht="15" customHeight="1" x14ac:dyDescent="0.4">
      <c r="A180" s="54"/>
      <c r="W180" s="54"/>
      <c r="X180" s="241"/>
    </row>
    <row r="181" spans="1:24" ht="15.6" customHeight="1" x14ac:dyDescent="0.4">
      <c r="A181" s="54"/>
      <c r="W181" s="54"/>
      <c r="X181" s="241"/>
    </row>
    <row r="182" spans="1:24" x14ac:dyDescent="0.4">
      <c r="A182" s="54"/>
      <c r="W182" s="54"/>
      <c r="X182" s="241"/>
    </row>
    <row r="183" spans="1:24" x14ac:dyDescent="0.4">
      <c r="A183" s="54"/>
      <c r="W183" s="54"/>
      <c r="X183" s="241"/>
    </row>
    <row r="184" spans="1:24" x14ac:dyDescent="0.4">
      <c r="A184" s="54"/>
      <c r="W184" s="54"/>
      <c r="X184" s="241"/>
    </row>
    <row r="185" spans="1:24" x14ac:dyDescent="0.4">
      <c r="A185" s="54"/>
      <c r="W185" s="54"/>
      <c r="X185" s="241"/>
    </row>
    <row r="186" spans="1:24" x14ac:dyDescent="0.4">
      <c r="A186" s="54"/>
      <c r="W186" s="54"/>
      <c r="X186" s="241"/>
    </row>
    <row r="187" spans="1:24" x14ac:dyDescent="0.4">
      <c r="A187" s="54"/>
      <c r="W187" s="54"/>
      <c r="X187" s="241"/>
    </row>
    <row r="188" spans="1:24" x14ac:dyDescent="0.4">
      <c r="A188" s="54"/>
      <c r="W188" s="54"/>
      <c r="X188" s="241"/>
    </row>
    <row r="189" spans="1:24" x14ac:dyDescent="0.4">
      <c r="A189" s="54"/>
      <c r="W189" s="54"/>
      <c r="X189" s="241"/>
    </row>
    <row r="190" spans="1:24" x14ac:dyDescent="0.4">
      <c r="A190" s="54"/>
      <c r="W190" s="54"/>
      <c r="X190" s="241"/>
    </row>
    <row r="191" spans="1:24" x14ac:dyDescent="0.4">
      <c r="A191" s="54"/>
      <c r="W191" s="54"/>
    </row>
    <row r="192" spans="1:24" x14ac:dyDescent="0.4">
      <c r="A192" s="54"/>
      <c r="W192" s="54"/>
    </row>
    <row r="193" spans="1:23" x14ac:dyDescent="0.4">
      <c r="A193" s="54"/>
      <c r="W193" s="54"/>
    </row>
    <row r="194" spans="1:23" x14ac:dyDescent="0.4">
      <c r="A194" s="54"/>
      <c r="W194" s="54"/>
    </row>
    <row r="195" spans="1:23" x14ac:dyDescent="0.4">
      <c r="A195" s="54"/>
      <c r="W195" s="54"/>
    </row>
    <row r="196" spans="1:23" x14ac:dyDescent="0.4">
      <c r="A196" s="54"/>
      <c r="W196" s="54"/>
    </row>
    <row r="197" spans="1:23" x14ac:dyDescent="0.4">
      <c r="A197" s="54"/>
      <c r="W197" s="54"/>
    </row>
    <row r="198" spans="1:23" x14ac:dyDescent="0.4">
      <c r="A198" s="54"/>
      <c r="W198" s="54"/>
    </row>
    <row r="199" spans="1:23" x14ac:dyDescent="0.4">
      <c r="A199" s="54"/>
      <c r="W199" s="54"/>
    </row>
    <row r="200" spans="1:23" x14ac:dyDescent="0.4">
      <c r="A200" s="54"/>
      <c r="W200" s="54"/>
    </row>
    <row r="201" spans="1:23" x14ac:dyDescent="0.4">
      <c r="A201" s="54"/>
      <c r="W201" s="54"/>
    </row>
    <row r="202" spans="1:23" x14ac:dyDescent="0.4">
      <c r="A202" s="54"/>
      <c r="W202" s="54"/>
    </row>
    <row r="203" spans="1:23" x14ac:dyDescent="0.4">
      <c r="A203" s="54"/>
      <c r="W203" s="54"/>
    </row>
    <row r="204" spans="1:23" x14ac:dyDescent="0.4">
      <c r="A204" s="54"/>
      <c r="W204" s="54"/>
    </row>
    <row r="205" spans="1:23" x14ac:dyDescent="0.4">
      <c r="A205" s="54"/>
      <c r="W205" s="54"/>
    </row>
    <row r="206" spans="1:23" x14ac:dyDescent="0.4">
      <c r="A206" s="54"/>
      <c r="W206" s="54"/>
    </row>
    <row r="207" spans="1:23" x14ac:dyDescent="0.4">
      <c r="A207" s="54"/>
      <c r="W207" s="54"/>
    </row>
    <row r="208" spans="1:23" x14ac:dyDescent="0.4">
      <c r="A208" s="54"/>
      <c r="W208" s="54"/>
    </row>
    <row r="209" spans="1:23" x14ac:dyDescent="0.4">
      <c r="A209" s="54"/>
      <c r="W209" s="54"/>
    </row>
    <row r="210" spans="1:23" x14ac:dyDescent="0.4">
      <c r="A210" s="54"/>
      <c r="W210" s="54"/>
    </row>
    <row r="211" spans="1:23" x14ac:dyDescent="0.4">
      <c r="A211" s="54"/>
      <c r="W211" s="54"/>
    </row>
    <row r="212" spans="1:23" x14ac:dyDescent="0.4">
      <c r="A212" s="54"/>
      <c r="W212" s="54"/>
    </row>
    <row r="213" spans="1:23" x14ac:dyDescent="0.4">
      <c r="A213" s="54"/>
      <c r="W213" s="54"/>
    </row>
    <row r="214" spans="1:23" x14ac:dyDescent="0.4">
      <c r="A214" s="54"/>
      <c r="W214" s="54"/>
    </row>
    <row r="215" spans="1:23" x14ac:dyDescent="0.4">
      <c r="A215" s="54"/>
      <c r="W215" s="54"/>
    </row>
    <row r="216" spans="1:23" x14ac:dyDescent="0.4">
      <c r="A216" s="54"/>
      <c r="W216" s="54"/>
    </row>
    <row r="217" spans="1:23" x14ac:dyDescent="0.4">
      <c r="A217" s="54"/>
      <c r="W217" s="54"/>
    </row>
    <row r="218" spans="1:23" x14ac:dyDescent="0.4">
      <c r="A218" s="54"/>
      <c r="W218" s="54"/>
    </row>
    <row r="219" spans="1:23" x14ac:dyDescent="0.4">
      <c r="A219" s="54"/>
      <c r="W219" s="54"/>
    </row>
    <row r="220" spans="1:23" x14ac:dyDescent="0.4">
      <c r="A220" s="54"/>
      <c r="W220" s="54"/>
    </row>
    <row r="221" spans="1:23" x14ac:dyDescent="0.4">
      <c r="A221" s="54"/>
      <c r="W221" s="54"/>
    </row>
    <row r="222" spans="1:23" x14ac:dyDescent="0.4">
      <c r="A222" s="54"/>
      <c r="W222" s="54"/>
    </row>
    <row r="223" spans="1:23" x14ac:dyDescent="0.4">
      <c r="A223" s="54"/>
      <c r="W223" s="54"/>
    </row>
    <row r="224" spans="1:23" x14ac:dyDescent="0.4">
      <c r="A224" s="54"/>
      <c r="W224" s="54"/>
    </row>
    <row r="225" spans="1:23" x14ac:dyDescent="0.4">
      <c r="A225" s="54"/>
      <c r="W225" s="54"/>
    </row>
    <row r="226" spans="1:23" x14ac:dyDescent="0.4">
      <c r="A226" s="54"/>
      <c r="W226" s="54"/>
    </row>
    <row r="227" spans="1:23" x14ac:dyDescent="0.4">
      <c r="A227" s="54"/>
      <c r="W227" s="54"/>
    </row>
    <row r="228" spans="1:23" x14ac:dyDescent="0.4">
      <c r="A228" s="54"/>
      <c r="W228" s="54"/>
    </row>
    <row r="229" spans="1:23" x14ac:dyDescent="0.4">
      <c r="A229" s="54"/>
      <c r="W229" s="54"/>
    </row>
    <row r="230" spans="1:23" x14ac:dyDescent="0.4">
      <c r="A230" s="54"/>
      <c r="W230" s="54"/>
    </row>
    <row r="231" spans="1:23" x14ac:dyDescent="0.4">
      <c r="A231" s="54"/>
      <c r="W231" s="54"/>
    </row>
    <row r="232" spans="1:23" x14ac:dyDescent="0.4">
      <c r="A232" s="54"/>
      <c r="W232" s="54"/>
    </row>
    <row r="233" spans="1:23" x14ac:dyDescent="0.4">
      <c r="A233" s="54"/>
      <c r="W233" s="54"/>
    </row>
    <row r="234" spans="1:23" x14ac:dyDescent="0.4">
      <c r="A234" s="54"/>
      <c r="W234" s="54"/>
    </row>
    <row r="235" spans="1:23" x14ac:dyDescent="0.4">
      <c r="A235" s="54"/>
      <c r="W235" s="54"/>
    </row>
    <row r="236" spans="1:23" x14ac:dyDescent="0.4">
      <c r="A236" s="54"/>
      <c r="W236" s="54"/>
    </row>
    <row r="237" spans="1:23" x14ac:dyDescent="0.4">
      <c r="A237" s="54"/>
      <c r="W237" s="54"/>
    </row>
    <row r="238" spans="1:23" x14ac:dyDescent="0.4">
      <c r="A238" s="54"/>
      <c r="W238" s="54"/>
    </row>
    <row r="239" spans="1:23" x14ac:dyDescent="0.4">
      <c r="A239" s="54"/>
      <c r="W239" s="54"/>
    </row>
    <row r="240" spans="1:23" x14ac:dyDescent="0.4">
      <c r="A240" s="54"/>
      <c r="W240" s="54"/>
    </row>
    <row r="241" spans="1:23" x14ac:dyDescent="0.4">
      <c r="A241" s="54"/>
      <c r="W241" s="54"/>
    </row>
    <row r="242" spans="1:23" x14ac:dyDescent="0.4">
      <c r="A242" s="54"/>
      <c r="W242" s="54"/>
    </row>
    <row r="243" spans="1:23" x14ac:dyDescent="0.4">
      <c r="A243" s="54"/>
      <c r="W243" s="54"/>
    </row>
    <row r="244" spans="1:23" x14ac:dyDescent="0.4">
      <c r="A244" s="54"/>
      <c r="W244" s="54"/>
    </row>
    <row r="245" spans="1:23" x14ac:dyDescent="0.4">
      <c r="A245" s="54"/>
      <c r="W245" s="54"/>
    </row>
    <row r="246" spans="1:23" x14ac:dyDescent="0.4">
      <c r="A246" s="54"/>
      <c r="W246" s="54"/>
    </row>
    <row r="247" spans="1:23" x14ac:dyDescent="0.4">
      <c r="A247" s="54"/>
      <c r="W247" s="54"/>
    </row>
    <row r="248" spans="1:23" x14ac:dyDescent="0.4">
      <c r="A248" s="54"/>
      <c r="W248" s="54"/>
    </row>
    <row r="249" spans="1:23" x14ac:dyDescent="0.4">
      <c r="A249" s="54"/>
      <c r="W249" s="54"/>
    </row>
    <row r="250" spans="1:23" x14ac:dyDescent="0.4">
      <c r="A250" s="54"/>
      <c r="W250" s="54"/>
    </row>
    <row r="251" spans="1:23" x14ac:dyDescent="0.4">
      <c r="A251" s="54"/>
      <c r="W251" s="54"/>
    </row>
    <row r="252" spans="1:23" x14ac:dyDescent="0.4">
      <c r="A252" s="54"/>
      <c r="W252" s="54"/>
    </row>
    <row r="253" spans="1:23" x14ac:dyDescent="0.4">
      <c r="A253" s="54"/>
      <c r="W253" s="54"/>
    </row>
    <row r="254" spans="1:23" x14ac:dyDescent="0.4">
      <c r="A254" s="54"/>
      <c r="W254" s="54"/>
    </row>
    <row r="255" spans="1:23" x14ac:dyDescent="0.4">
      <c r="A255" s="54"/>
      <c r="W255" s="54"/>
    </row>
    <row r="256" spans="1:23" x14ac:dyDescent="0.4">
      <c r="A256" s="54"/>
      <c r="W256" s="54"/>
    </row>
    <row r="257" spans="1:23" x14ac:dyDescent="0.4">
      <c r="A257" s="54"/>
      <c r="W257" s="54"/>
    </row>
    <row r="258" spans="1:23" x14ac:dyDescent="0.4">
      <c r="A258" s="54"/>
      <c r="W258" s="54"/>
    </row>
    <row r="259" spans="1:23" x14ac:dyDescent="0.4">
      <c r="A259" s="54"/>
      <c r="W259" s="54"/>
    </row>
    <row r="260" spans="1:23" x14ac:dyDescent="0.4">
      <c r="A260" s="54"/>
      <c r="W260" s="54"/>
    </row>
    <row r="261" spans="1:23" x14ac:dyDescent="0.4">
      <c r="A261" s="54"/>
      <c r="W261" s="54"/>
    </row>
    <row r="262" spans="1:23" x14ac:dyDescent="0.4">
      <c r="A262" s="54"/>
      <c r="W262" s="54"/>
    </row>
    <row r="263" spans="1:23" x14ac:dyDescent="0.4">
      <c r="A263" s="54"/>
      <c r="W263" s="54"/>
    </row>
    <row r="264" spans="1:23" x14ac:dyDescent="0.4">
      <c r="A264" s="54"/>
      <c r="W264" s="54"/>
    </row>
    <row r="265" spans="1:23" x14ac:dyDescent="0.4">
      <c r="A265" s="54"/>
      <c r="W265" s="54"/>
    </row>
    <row r="266" spans="1:23" x14ac:dyDescent="0.4">
      <c r="A266" s="54"/>
      <c r="W266" s="54"/>
    </row>
    <row r="267" spans="1:23" x14ac:dyDescent="0.4">
      <c r="A267" s="54"/>
      <c r="W267" s="54"/>
    </row>
    <row r="268" spans="1:23" x14ac:dyDescent="0.4">
      <c r="A268" s="54"/>
      <c r="W268" s="54"/>
    </row>
    <row r="269" spans="1:23" x14ac:dyDescent="0.4">
      <c r="A269" s="54"/>
      <c r="W269" s="54"/>
    </row>
    <row r="270" spans="1:23" x14ac:dyDescent="0.4">
      <c r="A270" s="54"/>
      <c r="W270" s="54"/>
    </row>
    <row r="271" spans="1:23" x14ac:dyDescent="0.4">
      <c r="A271" s="54"/>
      <c r="W271" s="54"/>
    </row>
    <row r="272" spans="1:23" x14ac:dyDescent="0.4">
      <c r="A272" s="54"/>
      <c r="W272" s="54"/>
    </row>
    <row r="273" spans="1:23" x14ac:dyDescent="0.4">
      <c r="A273" s="54"/>
      <c r="W273" s="54"/>
    </row>
    <row r="274" spans="1:23" x14ac:dyDescent="0.4">
      <c r="A274" s="54"/>
      <c r="W274" s="54"/>
    </row>
    <row r="275" spans="1:23" x14ac:dyDescent="0.4">
      <c r="A275" s="54"/>
      <c r="W275" s="54"/>
    </row>
    <row r="276" spans="1:23" x14ac:dyDescent="0.4">
      <c r="A276" s="54"/>
      <c r="W276" s="54"/>
    </row>
    <row r="277" spans="1:23" x14ac:dyDescent="0.4">
      <c r="A277" s="54"/>
      <c r="W277" s="54"/>
    </row>
    <row r="278" spans="1:23" x14ac:dyDescent="0.4">
      <c r="A278" s="54"/>
      <c r="W278" s="54"/>
    </row>
    <row r="279" spans="1:23" x14ac:dyDescent="0.4">
      <c r="A279" s="54"/>
      <c r="W279" s="54"/>
    </row>
    <row r="280" spans="1:23" x14ac:dyDescent="0.4">
      <c r="A280" s="54"/>
      <c r="W280" s="54"/>
    </row>
    <row r="281" spans="1:23" x14ac:dyDescent="0.4">
      <c r="A281" s="54"/>
      <c r="W281" s="54"/>
    </row>
    <row r="282" spans="1:23" x14ac:dyDescent="0.4">
      <c r="A282" s="54"/>
      <c r="W282" s="54"/>
    </row>
    <row r="283" spans="1:23" x14ac:dyDescent="0.4">
      <c r="A283" s="54"/>
      <c r="W283" s="54"/>
    </row>
    <row r="284" spans="1:23" x14ac:dyDescent="0.4">
      <c r="A284" s="54"/>
      <c r="W284" s="54"/>
    </row>
    <row r="285" spans="1:23" x14ac:dyDescent="0.4">
      <c r="A285" s="54"/>
      <c r="W285" s="54"/>
    </row>
    <row r="286" spans="1:23" x14ac:dyDescent="0.4">
      <c r="A286" s="54"/>
      <c r="W286" s="54"/>
    </row>
    <row r="287" spans="1:23" x14ac:dyDescent="0.4">
      <c r="A287" s="54"/>
      <c r="W287" s="54"/>
    </row>
    <row r="288" spans="1:23" x14ac:dyDescent="0.4">
      <c r="A288" s="54"/>
      <c r="W288" s="54"/>
    </row>
    <row r="289" spans="1:23" x14ac:dyDescent="0.4">
      <c r="A289" s="54"/>
      <c r="W289" s="54"/>
    </row>
    <row r="290" spans="1:23" x14ac:dyDescent="0.4">
      <c r="A290" s="54"/>
      <c r="W290" s="54"/>
    </row>
    <row r="291" spans="1:23" x14ac:dyDescent="0.4">
      <c r="A291" s="54"/>
      <c r="W291" s="54"/>
    </row>
    <row r="292" spans="1:23" x14ac:dyDescent="0.4">
      <c r="A292" s="54"/>
      <c r="W292" s="54"/>
    </row>
    <row r="293" spans="1:23" x14ac:dyDescent="0.4">
      <c r="A293" s="54"/>
      <c r="W293" s="54"/>
    </row>
    <row r="294" spans="1:23" x14ac:dyDescent="0.4">
      <c r="A294" s="54"/>
      <c r="W294" s="54"/>
    </row>
    <row r="295" spans="1:23" x14ac:dyDescent="0.4">
      <c r="A295" s="54"/>
      <c r="W295" s="54"/>
    </row>
    <row r="296" spans="1:23" x14ac:dyDescent="0.4">
      <c r="A296" s="54"/>
      <c r="W296" s="54"/>
    </row>
    <row r="297" spans="1:23" x14ac:dyDescent="0.4">
      <c r="A297" s="54"/>
      <c r="W297" s="54"/>
    </row>
    <row r="298" spans="1:23" x14ac:dyDescent="0.4">
      <c r="A298" s="54"/>
      <c r="W298" s="54"/>
    </row>
    <row r="299" spans="1:23" x14ac:dyDescent="0.4">
      <c r="A299" s="54"/>
      <c r="W299" s="54"/>
    </row>
    <row r="300" spans="1:23" x14ac:dyDescent="0.4">
      <c r="A300" s="54"/>
      <c r="W300" s="54"/>
    </row>
    <row r="301" spans="1:23" x14ac:dyDescent="0.4">
      <c r="A301" s="54"/>
      <c r="W301" s="54"/>
    </row>
    <row r="302" spans="1:23" x14ac:dyDescent="0.4">
      <c r="A302" s="54"/>
      <c r="W302" s="54"/>
    </row>
    <row r="303" spans="1:23" x14ac:dyDescent="0.4">
      <c r="A303" s="54"/>
      <c r="W303" s="54"/>
    </row>
    <row r="304" spans="1:23" x14ac:dyDescent="0.4">
      <c r="A304" s="54"/>
      <c r="W304" s="54"/>
    </row>
    <row r="305" spans="1:23" x14ac:dyDescent="0.4">
      <c r="A305" s="54"/>
      <c r="W305" s="54"/>
    </row>
    <row r="306" spans="1:23" x14ac:dyDescent="0.4">
      <c r="A306" s="54"/>
      <c r="W306" s="54"/>
    </row>
    <row r="307" spans="1:23" x14ac:dyDescent="0.4">
      <c r="A307" s="54"/>
      <c r="W307" s="54"/>
    </row>
    <row r="308" spans="1:23" x14ac:dyDescent="0.4">
      <c r="A308" s="54"/>
      <c r="W308" s="54"/>
    </row>
    <row r="309" spans="1:23" x14ac:dyDescent="0.4">
      <c r="A309" s="54"/>
      <c r="W309" s="54"/>
    </row>
    <row r="310" spans="1:23" x14ac:dyDescent="0.4">
      <c r="A310" s="54"/>
      <c r="W310" s="54"/>
    </row>
    <row r="311" spans="1:23" x14ac:dyDescent="0.4">
      <c r="A311" s="54"/>
      <c r="W311" s="54"/>
    </row>
    <row r="312" spans="1:23" x14ac:dyDescent="0.4">
      <c r="A312" s="54"/>
      <c r="W312" s="54"/>
    </row>
    <row r="313" spans="1:23" x14ac:dyDescent="0.4">
      <c r="A313" s="54"/>
      <c r="W313" s="54"/>
    </row>
    <row r="314" spans="1:23" x14ac:dyDescent="0.4">
      <c r="A314" s="54"/>
      <c r="W314" s="54"/>
    </row>
    <row r="315" spans="1:23" x14ac:dyDescent="0.4">
      <c r="A315" s="54"/>
      <c r="W315" s="54"/>
    </row>
    <row r="316" spans="1:23" x14ac:dyDescent="0.4">
      <c r="A316" s="54"/>
      <c r="W316" s="54"/>
    </row>
    <row r="317" spans="1:23" x14ac:dyDescent="0.4">
      <c r="A317" s="54"/>
      <c r="W317" s="54"/>
    </row>
    <row r="318" spans="1:23" x14ac:dyDescent="0.4">
      <c r="A318" s="54"/>
      <c r="W318" s="54"/>
    </row>
    <row r="319" spans="1:23" x14ac:dyDescent="0.4">
      <c r="A319" s="54"/>
      <c r="W319" s="54"/>
    </row>
    <row r="320" spans="1:23" x14ac:dyDescent="0.4">
      <c r="A320" s="54"/>
      <c r="W320" s="54"/>
    </row>
    <row r="321" spans="1:23" x14ac:dyDescent="0.4">
      <c r="A321" s="54"/>
      <c r="W321" s="54"/>
    </row>
    <row r="322" spans="1:23" x14ac:dyDescent="0.4">
      <c r="A322" s="54"/>
      <c r="W322" s="54"/>
    </row>
    <row r="323" spans="1:23" x14ac:dyDescent="0.4">
      <c r="A323" s="54"/>
      <c r="W323" s="54"/>
    </row>
    <row r="324" spans="1:23" x14ac:dyDescent="0.4">
      <c r="A324" s="54"/>
      <c r="W324" s="54"/>
    </row>
    <row r="325" spans="1:23" x14ac:dyDescent="0.4">
      <c r="A325" s="54"/>
      <c r="W325" s="54"/>
    </row>
    <row r="326" spans="1:23" x14ac:dyDescent="0.4">
      <c r="A326" s="54"/>
      <c r="W326" s="54"/>
    </row>
    <row r="327" spans="1:23" x14ac:dyDescent="0.4">
      <c r="A327" s="54"/>
      <c r="W327" s="54"/>
    </row>
    <row r="328" spans="1:23" x14ac:dyDescent="0.4">
      <c r="A328" s="54"/>
      <c r="W328" s="54"/>
    </row>
    <row r="329" spans="1:23" x14ac:dyDescent="0.4">
      <c r="A329" s="54"/>
      <c r="W329" s="54"/>
    </row>
    <row r="330" spans="1:23" x14ac:dyDescent="0.4">
      <c r="A330" s="54"/>
      <c r="W330" s="54"/>
    </row>
    <row r="331" spans="1:23" x14ac:dyDescent="0.4">
      <c r="A331" s="54"/>
      <c r="W331" s="54"/>
    </row>
    <row r="332" spans="1:23" x14ac:dyDescent="0.4">
      <c r="A332" s="54"/>
      <c r="W332" s="54"/>
    </row>
    <row r="333" spans="1:23" x14ac:dyDescent="0.4">
      <c r="A333" s="54"/>
      <c r="W333" s="54"/>
    </row>
    <row r="334" spans="1:23" x14ac:dyDescent="0.4">
      <c r="A334" s="54"/>
      <c r="W334" s="54"/>
    </row>
    <row r="335" spans="1:23" x14ac:dyDescent="0.4">
      <c r="A335" s="54"/>
      <c r="W335" s="54"/>
    </row>
    <row r="336" spans="1:23" x14ac:dyDescent="0.4">
      <c r="A336" s="54"/>
      <c r="W336" s="54"/>
    </row>
    <row r="337" spans="1:23" x14ac:dyDescent="0.4">
      <c r="A337" s="54"/>
      <c r="W337" s="54"/>
    </row>
    <row r="338" spans="1:23" x14ac:dyDescent="0.4">
      <c r="A338" s="54"/>
      <c r="W338" s="54"/>
    </row>
    <row r="339" spans="1:23" x14ac:dyDescent="0.4">
      <c r="A339" s="54"/>
      <c r="W339" s="54"/>
    </row>
    <row r="340" spans="1:23" x14ac:dyDescent="0.4">
      <c r="A340" s="54"/>
      <c r="W340" s="54"/>
    </row>
    <row r="341" spans="1:23" x14ac:dyDescent="0.4">
      <c r="A341" s="54"/>
      <c r="W341" s="54"/>
    </row>
    <row r="342" spans="1:23" x14ac:dyDescent="0.4">
      <c r="A342" s="54"/>
      <c r="W342" s="54"/>
    </row>
    <row r="343" spans="1:23" x14ac:dyDescent="0.4">
      <c r="A343" s="54"/>
      <c r="W343" s="54"/>
    </row>
    <row r="344" spans="1:23" x14ac:dyDescent="0.4">
      <c r="A344" s="54"/>
      <c r="W344" s="54"/>
    </row>
    <row r="345" spans="1:23" x14ac:dyDescent="0.4">
      <c r="A345" s="54"/>
      <c r="W345" s="54"/>
    </row>
    <row r="346" spans="1:23" x14ac:dyDescent="0.4">
      <c r="A346" s="54"/>
      <c r="W346" s="54"/>
    </row>
    <row r="347" spans="1:23" x14ac:dyDescent="0.4">
      <c r="A347" s="54"/>
      <c r="W347" s="54"/>
    </row>
    <row r="348" spans="1:23" x14ac:dyDescent="0.4">
      <c r="A348" s="54"/>
      <c r="W348" s="54"/>
    </row>
    <row r="349" spans="1:23" x14ac:dyDescent="0.4">
      <c r="A349" s="54"/>
      <c r="W349" s="54"/>
    </row>
    <row r="350" spans="1:23" x14ac:dyDescent="0.4">
      <c r="A350" s="54"/>
      <c r="W350" s="54"/>
    </row>
    <row r="351" spans="1:23" x14ac:dyDescent="0.4">
      <c r="A351" s="54"/>
      <c r="W351" s="54"/>
    </row>
    <row r="352" spans="1:23" x14ac:dyDescent="0.4">
      <c r="A352" s="54"/>
      <c r="W352" s="54"/>
    </row>
    <row r="353" spans="1:23" x14ac:dyDescent="0.4">
      <c r="A353" s="54"/>
      <c r="W353" s="54"/>
    </row>
    <row r="354" spans="1:23" x14ac:dyDescent="0.4">
      <c r="A354" s="54"/>
      <c r="W354" s="54"/>
    </row>
    <row r="355" spans="1:23" x14ac:dyDescent="0.4">
      <c r="A355" s="54"/>
      <c r="W355" s="54"/>
    </row>
    <row r="356" spans="1:23" x14ac:dyDescent="0.4">
      <c r="A356" s="54"/>
      <c r="W356" s="54"/>
    </row>
    <row r="357" spans="1:23" x14ac:dyDescent="0.4">
      <c r="A357" s="54"/>
      <c r="W357" s="54"/>
    </row>
    <row r="358" spans="1:23" x14ac:dyDescent="0.4">
      <c r="A358" s="54"/>
      <c r="W358" s="54"/>
    </row>
    <row r="359" spans="1:23" x14ac:dyDescent="0.4">
      <c r="A359" s="54"/>
      <c r="W359" s="54"/>
    </row>
    <row r="360" spans="1:23" x14ac:dyDescent="0.4">
      <c r="A360" s="54"/>
      <c r="W360" s="54"/>
    </row>
    <row r="361" spans="1:23" x14ac:dyDescent="0.4">
      <c r="A361" s="54"/>
      <c r="W361" s="54"/>
    </row>
    <row r="362" spans="1:23" x14ac:dyDescent="0.4">
      <c r="A362" s="54"/>
      <c r="W362" s="54"/>
    </row>
    <row r="363" spans="1:23" x14ac:dyDescent="0.4">
      <c r="A363" s="54"/>
      <c r="W363" s="54"/>
    </row>
    <row r="364" spans="1:23" x14ac:dyDescent="0.4">
      <c r="A364" s="54"/>
      <c r="W364" s="54"/>
    </row>
    <row r="365" spans="1:23" x14ac:dyDescent="0.4">
      <c r="A365" s="54"/>
      <c r="W365" s="54"/>
    </row>
    <row r="366" spans="1:23" x14ac:dyDescent="0.4">
      <c r="A366" s="54"/>
      <c r="W366" s="54"/>
    </row>
    <row r="367" spans="1:23" x14ac:dyDescent="0.4">
      <c r="A367" s="54"/>
      <c r="W367" s="54"/>
    </row>
    <row r="368" spans="1:23" x14ac:dyDescent="0.4">
      <c r="A368" s="54"/>
      <c r="W368" s="54"/>
    </row>
    <row r="369" spans="1:23" x14ac:dyDescent="0.4">
      <c r="A369" s="54"/>
      <c r="W369" s="54"/>
    </row>
    <row r="370" spans="1:23" x14ac:dyDescent="0.4">
      <c r="A370" s="54"/>
      <c r="W370" s="54"/>
    </row>
    <row r="371" spans="1:23" x14ac:dyDescent="0.4">
      <c r="A371" s="54"/>
      <c r="W371" s="54"/>
    </row>
    <row r="372" spans="1:23" x14ac:dyDescent="0.4">
      <c r="A372" s="54"/>
      <c r="W372" s="54"/>
    </row>
    <row r="373" spans="1:23" x14ac:dyDescent="0.4">
      <c r="A373" s="54"/>
      <c r="W373" s="54"/>
    </row>
    <row r="374" spans="1:23" x14ac:dyDescent="0.4">
      <c r="A374" s="54"/>
      <c r="W374" s="54"/>
    </row>
    <row r="375" spans="1:23" x14ac:dyDescent="0.4">
      <c r="A375" s="54"/>
      <c r="W375" s="54"/>
    </row>
    <row r="376" spans="1:23" x14ac:dyDescent="0.4">
      <c r="A376" s="54"/>
      <c r="W376" s="54"/>
    </row>
    <row r="377" spans="1:23" x14ac:dyDescent="0.4">
      <c r="A377" s="54"/>
      <c r="W377" s="54"/>
    </row>
    <row r="378" spans="1:23" x14ac:dyDescent="0.4">
      <c r="A378" s="54"/>
      <c r="W378" s="54"/>
    </row>
    <row r="379" spans="1:23" x14ac:dyDescent="0.4">
      <c r="A379" s="54"/>
      <c r="W379" s="54"/>
    </row>
    <row r="380" spans="1:23" x14ac:dyDescent="0.4">
      <c r="A380" s="54"/>
      <c r="W380" s="54"/>
    </row>
    <row r="381" spans="1:23" x14ac:dyDescent="0.4">
      <c r="A381" s="54"/>
      <c r="W381" s="54"/>
    </row>
    <row r="382" spans="1:23" x14ac:dyDescent="0.4">
      <c r="A382" s="54"/>
      <c r="W382" s="54"/>
    </row>
    <row r="383" spans="1:23" x14ac:dyDescent="0.4">
      <c r="A383" s="54"/>
      <c r="W383" s="54"/>
    </row>
    <row r="384" spans="1:23" x14ac:dyDescent="0.4">
      <c r="A384" s="54"/>
      <c r="W384" s="54"/>
    </row>
    <row r="385" spans="1:23" x14ac:dyDescent="0.4">
      <c r="A385" s="54"/>
      <c r="W385" s="54"/>
    </row>
    <row r="386" spans="1:23" x14ac:dyDescent="0.4">
      <c r="A386" s="54"/>
      <c r="W386" s="54"/>
    </row>
    <row r="387" spans="1:23" x14ac:dyDescent="0.4">
      <c r="A387" s="54"/>
      <c r="W387" s="54"/>
    </row>
    <row r="388" spans="1:23" x14ac:dyDescent="0.4">
      <c r="A388" s="54"/>
      <c r="W388" s="54"/>
    </row>
    <row r="389" spans="1:23" x14ac:dyDescent="0.4">
      <c r="A389" s="54"/>
      <c r="W389" s="54"/>
    </row>
    <row r="390" spans="1:23" x14ac:dyDescent="0.4">
      <c r="A390" s="54"/>
      <c r="W390" s="54"/>
    </row>
    <row r="391" spans="1:23" x14ac:dyDescent="0.4">
      <c r="A391" s="54"/>
      <c r="W391" s="54"/>
    </row>
    <row r="392" spans="1:23" x14ac:dyDescent="0.4">
      <c r="A392" s="54"/>
      <c r="W392" s="54"/>
    </row>
    <row r="393" spans="1:23" x14ac:dyDescent="0.4">
      <c r="A393" s="54"/>
      <c r="W393" s="54"/>
    </row>
    <row r="394" spans="1:23" x14ac:dyDescent="0.4">
      <c r="A394" s="54"/>
      <c r="W394" s="54"/>
    </row>
    <row r="395" spans="1:23" x14ac:dyDescent="0.4">
      <c r="A395" s="54"/>
      <c r="W395" s="54"/>
    </row>
    <row r="396" spans="1:23" x14ac:dyDescent="0.4">
      <c r="A396" s="54"/>
      <c r="W396" s="54"/>
    </row>
    <row r="397" spans="1:23" x14ac:dyDescent="0.4">
      <c r="A397" s="54"/>
      <c r="W397" s="54"/>
    </row>
    <row r="398" spans="1:23" x14ac:dyDescent="0.4">
      <c r="A398" s="54"/>
      <c r="W398" s="54"/>
    </row>
    <row r="399" spans="1:23" x14ac:dyDescent="0.4">
      <c r="A399" s="54"/>
      <c r="W399" s="54"/>
    </row>
    <row r="400" spans="1:23" x14ac:dyDescent="0.4">
      <c r="A400" s="54"/>
      <c r="W400" s="54"/>
    </row>
    <row r="401" spans="1:23" x14ac:dyDescent="0.4">
      <c r="A401" s="54"/>
      <c r="W401" s="54"/>
    </row>
    <row r="402" spans="1:23" x14ac:dyDescent="0.4">
      <c r="A402" s="54"/>
      <c r="W402" s="54"/>
    </row>
    <row r="403" spans="1:23" x14ac:dyDescent="0.4">
      <c r="A403" s="54"/>
      <c r="W403" s="54"/>
    </row>
    <row r="404" spans="1:23" x14ac:dyDescent="0.4">
      <c r="A404" s="54"/>
      <c r="W404" s="54"/>
    </row>
    <row r="405" spans="1:23" x14ac:dyDescent="0.4">
      <c r="A405" s="54"/>
      <c r="W405" s="54"/>
    </row>
    <row r="406" spans="1:23" x14ac:dyDescent="0.4">
      <c r="A406" s="54"/>
      <c r="W406" s="54"/>
    </row>
    <row r="407" spans="1:23" x14ac:dyDescent="0.4">
      <c r="A407" s="54"/>
      <c r="W407" s="54"/>
    </row>
    <row r="408" spans="1:23" x14ac:dyDescent="0.4">
      <c r="A408" s="54"/>
      <c r="W408" s="54"/>
    </row>
    <row r="409" spans="1:23" x14ac:dyDescent="0.4">
      <c r="A409" s="54"/>
      <c r="W409" s="54"/>
    </row>
    <row r="410" spans="1:23" x14ac:dyDescent="0.4">
      <c r="A410" s="54"/>
      <c r="W410" s="54"/>
    </row>
    <row r="411" spans="1:23" x14ac:dyDescent="0.4">
      <c r="A411" s="54"/>
      <c r="W411" s="54"/>
    </row>
    <row r="412" spans="1:23" x14ac:dyDescent="0.4">
      <c r="A412" s="54"/>
      <c r="W412" s="54"/>
    </row>
    <row r="413" spans="1:23" x14ac:dyDescent="0.4">
      <c r="A413" s="54"/>
      <c r="W413" s="54"/>
    </row>
    <row r="414" spans="1:23" x14ac:dyDescent="0.4">
      <c r="A414" s="54"/>
      <c r="W414" s="54"/>
    </row>
    <row r="415" spans="1:23" x14ac:dyDescent="0.4">
      <c r="A415" s="54"/>
      <c r="W415" s="54"/>
    </row>
    <row r="416" spans="1:23" x14ac:dyDescent="0.4">
      <c r="A416" s="54"/>
      <c r="W416" s="54"/>
    </row>
    <row r="417" spans="1:23" x14ac:dyDescent="0.4">
      <c r="A417" s="54"/>
      <c r="W417" s="54"/>
    </row>
    <row r="418" spans="1:23" x14ac:dyDescent="0.4">
      <c r="A418" s="54"/>
      <c r="W418" s="54"/>
    </row>
    <row r="419" spans="1:23" x14ac:dyDescent="0.4">
      <c r="A419" s="54"/>
      <c r="W419" s="54"/>
    </row>
    <row r="420" spans="1:23" x14ac:dyDescent="0.4">
      <c r="A420" s="54"/>
      <c r="W420" s="54"/>
    </row>
    <row r="421" spans="1:23" x14ac:dyDescent="0.4">
      <c r="A421" s="54"/>
      <c r="W421" s="54"/>
    </row>
    <row r="422" spans="1:23" x14ac:dyDescent="0.4">
      <c r="A422" s="54"/>
      <c r="W422" s="54"/>
    </row>
    <row r="423" spans="1:23" x14ac:dyDescent="0.4">
      <c r="A423" s="54"/>
      <c r="W423" s="54"/>
    </row>
    <row r="424" spans="1:23" x14ac:dyDescent="0.4">
      <c r="A424" s="54"/>
      <c r="W424" s="54"/>
    </row>
    <row r="425" spans="1:23" x14ac:dyDescent="0.4">
      <c r="A425" s="54"/>
      <c r="W425" s="54"/>
    </row>
    <row r="426" spans="1:23" x14ac:dyDescent="0.4">
      <c r="A426" s="54"/>
      <c r="W426" s="54"/>
    </row>
    <row r="427" spans="1:23" x14ac:dyDescent="0.4">
      <c r="A427" s="54"/>
      <c r="W427" s="54"/>
    </row>
    <row r="428" spans="1:23" x14ac:dyDescent="0.4">
      <c r="A428" s="54"/>
      <c r="W428" s="54"/>
    </row>
    <row r="429" spans="1:23" x14ac:dyDescent="0.4">
      <c r="A429" s="54"/>
      <c r="W429" s="54"/>
    </row>
    <row r="430" spans="1:23" x14ac:dyDescent="0.4">
      <c r="A430" s="54"/>
      <c r="W430" s="54"/>
    </row>
    <row r="431" spans="1:23" x14ac:dyDescent="0.4">
      <c r="A431" s="54"/>
      <c r="W431" s="54"/>
    </row>
    <row r="432" spans="1:23" x14ac:dyDescent="0.4">
      <c r="A432" s="54"/>
      <c r="W432" s="54"/>
    </row>
    <row r="433" spans="1:23" x14ac:dyDescent="0.4">
      <c r="A433" s="54"/>
      <c r="W433" s="54"/>
    </row>
    <row r="434" spans="1:23" x14ac:dyDescent="0.4">
      <c r="A434" s="54"/>
      <c r="W434" s="54"/>
    </row>
    <row r="435" spans="1:23" x14ac:dyDescent="0.4">
      <c r="A435" s="54"/>
      <c r="W435" s="54"/>
    </row>
    <row r="436" spans="1:23" x14ac:dyDescent="0.4">
      <c r="A436" s="54"/>
      <c r="W436" s="54"/>
    </row>
    <row r="437" spans="1:23" x14ac:dyDescent="0.4">
      <c r="A437" s="54"/>
      <c r="W437" s="54"/>
    </row>
    <row r="438" spans="1:23" x14ac:dyDescent="0.4">
      <c r="A438" s="54"/>
      <c r="W438" s="54"/>
    </row>
    <row r="439" spans="1:23" x14ac:dyDescent="0.4">
      <c r="A439" s="54"/>
      <c r="W439" s="54"/>
    </row>
    <row r="440" spans="1:23" x14ac:dyDescent="0.4">
      <c r="A440" s="54"/>
      <c r="W440" s="54"/>
    </row>
    <row r="441" spans="1:23" x14ac:dyDescent="0.4">
      <c r="A441" s="54"/>
      <c r="W441" s="54"/>
    </row>
    <row r="442" spans="1:23" x14ac:dyDescent="0.4">
      <c r="A442" s="54"/>
      <c r="W442" s="54"/>
    </row>
    <row r="443" spans="1:23" x14ac:dyDescent="0.4">
      <c r="A443" s="54"/>
      <c r="W443" s="54"/>
    </row>
    <row r="444" spans="1:23" x14ac:dyDescent="0.4">
      <c r="A444" s="54"/>
      <c r="W444" s="54"/>
    </row>
    <row r="445" spans="1:23" x14ac:dyDescent="0.4">
      <c r="A445" s="54"/>
      <c r="W445" s="54"/>
    </row>
    <row r="446" spans="1:23" x14ac:dyDescent="0.4">
      <c r="A446" s="54"/>
      <c r="W446" s="54"/>
    </row>
    <row r="447" spans="1:23" x14ac:dyDescent="0.4">
      <c r="A447" s="54"/>
      <c r="W447" s="54"/>
    </row>
    <row r="448" spans="1:23" x14ac:dyDescent="0.4">
      <c r="A448" s="54"/>
      <c r="W448" s="54"/>
    </row>
    <row r="449" spans="1:23" x14ac:dyDescent="0.4">
      <c r="A449" s="54"/>
      <c r="W449" s="54"/>
    </row>
    <row r="450" spans="1:23" x14ac:dyDescent="0.4">
      <c r="A450" s="54"/>
      <c r="W450" s="54"/>
    </row>
    <row r="451" spans="1:23" x14ac:dyDescent="0.4">
      <c r="A451" s="54"/>
      <c r="W451" s="54"/>
    </row>
    <row r="452" spans="1:23" x14ac:dyDescent="0.4">
      <c r="A452" s="54"/>
      <c r="W452" s="54"/>
    </row>
    <row r="453" spans="1:23" x14ac:dyDescent="0.4">
      <c r="A453" s="54"/>
      <c r="W453" s="54"/>
    </row>
    <row r="454" spans="1:23" x14ac:dyDescent="0.4">
      <c r="A454" s="54"/>
      <c r="W454" s="54"/>
    </row>
    <row r="455" spans="1:23" x14ac:dyDescent="0.4">
      <c r="A455" s="54"/>
      <c r="W455" s="54"/>
    </row>
    <row r="456" spans="1:23" x14ac:dyDescent="0.4">
      <c r="A456" s="54"/>
      <c r="W456" s="54"/>
    </row>
    <row r="457" spans="1:23" x14ac:dyDescent="0.4">
      <c r="A457" s="54"/>
      <c r="W457" s="54"/>
    </row>
    <row r="458" spans="1:23" x14ac:dyDescent="0.4">
      <c r="A458" s="54"/>
      <c r="W458" s="54"/>
    </row>
    <row r="459" spans="1:23" x14ac:dyDescent="0.4">
      <c r="A459" s="54"/>
      <c r="W459" s="54"/>
    </row>
    <row r="460" spans="1:23" x14ac:dyDescent="0.4">
      <c r="A460" s="54"/>
      <c r="W460" s="54"/>
    </row>
    <row r="461" spans="1:23" x14ac:dyDescent="0.4">
      <c r="A461" s="54"/>
      <c r="W461" s="54"/>
    </row>
    <row r="462" spans="1:23" x14ac:dyDescent="0.4">
      <c r="A462" s="54"/>
      <c r="W462" s="54"/>
    </row>
    <row r="463" spans="1:23" x14ac:dyDescent="0.4">
      <c r="A463" s="54"/>
      <c r="W463" s="54"/>
    </row>
    <row r="464" spans="1:23" x14ac:dyDescent="0.4">
      <c r="A464" s="54"/>
      <c r="W464" s="54"/>
    </row>
    <row r="465" spans="1:23" x14ac:dyDescent="0.4">
      <c r="A465" s="54"/>
      <c r="W465" s="54"/>
    </row>
    <row r="466" spans="1:23" x14ac:dyDescent="0.4">
      <c r="A466" s="54"/>
      <c r="W466" s="54"/>
    </row>
    <row r="467" spans="1:23" x14ac:dyDescent="0.4">
      <c r="A467" s="54"/>
      <c r="W467" s="54"/>
    </row>
    <row r="468" spans="1:23" x14ac:dyDescent="0.4">
      <c r="A468" s="54"/>
      <c r="W468" s="54"/>
    </row>
    <row r="469" spans="1:23" x14ac:dyDescent="0.4">
      <c r="A469" s="54"/>
      <c r="W469" s="54"/>
    </row>
    <row r="470" spans="1:23" x14ac:dyDescent="0.4">
      <c r="A470" s="54"/>
      <c r="W470" s="54"/>
    </row>
    <row r="471" spans="1:23" x14ac:dyDescent="0.4">
      <c r="A471" s="54"/>
      <c r="W471" s="54"/>
    </row>
    <row r="472" spans="1:23" x14ac:dyDescent="0.4">
      <c r="A472" s="54"/>
      <c r="W472" s="54"/>
    </row>
    <row r="473" spans="1:23" x14ac:dyDescent="0.4">
      <c r="A473" s="54"/>
      <c r="W473" s="54"/>
    </row>
    <row r="474" spans="1:23" x14ac:dyDescent="0.4">
      <c r="A474" s="54"/>
      <c r="W474" s="54"/>
    </row>
    <row r="475" spans="1:23" x14ac:dyDescent="0.4">
      <c r="A475" s="54"/>
      <c r="W475" s="54"/>
    </row>
    <row r="476" spans="1:23" x14ac:dyDescent="0.4">
      <c r="A476" s="54"/>
      <c r="W476" s="54"/>
    </row>
    <row r="477" spans="1:23" x14ac:dyDescent="0.4">
      <c r="A477" s="54"/>
      <c r="W477" s="54"/>
    </row>
    <row r="478" spans="1:23" x14ac:dyDescent="0.4">
      <c r="A478" s="54"/>
      <c r="W478" s="54"/>
    </row>
    <row r="479" spans="1:23" x14ac:dyDescent="0.4">
      <c r="A479" s="54"/>
      <c r="W479" s="54"/>
    </row>
    <row r="480" spans="1:23" x14ac:dyDescent="0.4">
      <c r="A480" s="54"/>
      <c r="W480" s="54"/>
    </row>
    <row r="481" spans="1:23" x14ac:dyDescent="0.4">
      <c r="A481" s="54"/>
      <c r="W481" s="54"/>
    </row>
    <row r="482" spans="1:23" x14ac:dyDescent="0.4">
      <c r="A482" s="54"/>
      <c r="W482" s="54"/>
    </row>
    <row r="483" spans="1:23" x14ac:dyDescent="0.4">
      <c r="A483" s="54"/>
      <c r="W483" s="54"/>
    </row>
    <row r="484" spans="1:23" x14ac:dyDescent="0.4">
      <c r="A484" s="54"/>
      <c r="W484" s="54"/>
    </row>
    <row r="485" spans="1:23" x14ac:dyDescent="0.4">
      <c r="A485" s="54"/>
      <c r="W485" s="54"/>
    </row>
    <row r="486" spans="1:23" x14ac:dyDescent="0.4">
      <c r="A486" s="54"/>
      <c r="W486" s="54"/>
    </row>
    <row r="487" spans="1:23" x14ac:dyDescent="0.4">
      <c r="A487" s="54"/>
      <c r="W487" s="54"/>
    </row>
    <row r="488" spans="1:23" x14ac:dyDescent="0.4">
      <c r="A488" s="54"/>
      <c r="W488" s="54"/>
    </row>
    <row r="489" spans="1:23" x14ac:dyDescent="0.4">
      <c r="A489" s="54"/>
      <c r="W489" s="54"/>
    </row>
    <row r="490" spans="1:23" x14ac:dyDescent="0.4">
      <c r="A490" s="54"/>
      <c r="W490" s="54"/>
    </row>
    <row r="491" spans="1:23" x14ac:dyDescent="0.4">
      <c r="A491" s="54"/>
      <c r="W491" s="54"/>
    </row>
    <row r="492" spans="1:23" x14ac:dyDescent="0.4">
      <c r="A492" s="54"/>
      <c r="W492" s="54"/>
    </row>
    <row r="493" spans="1:23" x14ac:dyDescent="0.4">
      <c r="A493" s="54"/>
      <c r="W493" s="54"/>
    </row>
    <row r="494" spans="1:23" x14ac:dyDescent="0.4">
      <c r="A494" s="54"/>
      <c r="W494" s="54"/>
    </row>
    <row r="495" spans="1:23" x14ac:dyDescent="0.4">
      <c r="A495" s="54"/>
      <c r="W495" s="54"/>
    </row>
    <row r="496" spans="1:23" x14ac:dyDescent="0.4">
      <c r="A496" s="54"/>
      <c r="W496" s="54"/>
    </row>
    <row r="497" spans="1:23" x14ac:dyDescent="0.4">
      <c r="A497" s="54"/>
      <c r="W497" s="54"/>
    </row>
    <row r="498" spans="1:23" x14ac:dyDescent="0.4">
      <c r="A498" s="54"/>
      <c r="W498" s="54"/>
    </row>
    <row r="499" spans="1:23" x14ac:dyDescent="0.4">
      <c r="A499" s="54"/>
      <c r="W499" s="54"/>
    </row>
    <row r="500" spans="1:23" x14ac:dyDescent="0.4">
      <c r="A500" s="54"/>
      <c r="W500" s="54"/>
    </row>
    <row r="501" spans="1:23" x14ac:dyDescent="0.4">
      <c r="A501" s="54"/>
      <c r="W501" s="54"/>
    </row>
    <row r="502" spans="1:23" x14ac:dyDescent="0.4">
      <c r="A502" s="54"/>
      <c r="W502" s="54"/>
    </row>
    <row r="503" spans="1:23" x14ac:dyDescent="0.4">
      <c r="A503" s="54"/>
      <c r="W503" s="54"/>
    </row>
    <row r="504" spans="1:23" x14ac:dyDescent="0.4">
      <c r="A504" s="54"/>
      <c r="W504" s="54"/>
    </row>
    <row r="505" spans="1:23" x14ac:dyDescent="0.4">
      <c r="A505" s="54"/>
      <c r="W505" s="54"/>
    </row>
    <row r="506" spans="1:23" x14ac:dyDescent="0.4">
      <c r="A506" s="54"/>
      <c r="W506" s="54"/>
    </row>
    <row r="507" spans="1:23" x14ac:dyDescent="0.4">
      <c r="A507" s="54"/>
      <c r="W507" s="54"/>
    </row>
    <row r="508" spans="1:23" x14ac:dyDescent="0.4">
      <c r="A508" s="54"/>
      <c r="W508" s="54"/>
    </row>
    <row r="509" spans="1:23" x14ac:dyDescent="0.4">
      <c r="A509" s="54"/>
      <c r="W509" s="54"/>
    </row>
    <row r="510" spans="1:23" x14ac:dyDescent="0.4">
      <c r="A510" s="54"/>
      <c r="W510" s="54"/>
    </row>
    <row r="511" spans="1:23" x14ac:dyDescent="0.4">
      <c r="A511" s="54"/>
      <c r="W511" s="54"/>
    </row>
    <row r="512" spans="1:23" x14ac:dyDescent="0.4">
      <c r="A512" s="54"/>
      <c r="W512" s="54"/>
    </row>
    <row r="513" spans="1:23" x14ac:dyDescent="0.4">
      <c r="A513" s="54"/>
      <c r="W513" s="54"/>
    </row>
    <row r="514" spans="1:23" x14ac:dyDescent="0.4">
      <c r="A514" s="54"/>
      <c r="W514" s="54"/>
    </row>
    <row r="515" spans="1:23" x14ac:dyDescent="0.4">
      <c r="A515" s="54"/>
      <c r="W515" s="54"/>
    </row>
    <row r="516" spans="1:23" x14ac:dyDescent="0.4">
      <c r="A516" s="54"/>
      <c r="W516" s="54"/>
    </row>
    <row r="517" spans="1:23" x14ac:dyDescent="0.4">
      <c r="A517" s="54"/>
      <c r="W517" s="54"/>
    </row>
    <row r="518" spans="1:23" x14ac:dyDescent="0.4">
      <c r="A518" s="54"/>
      <c r="W518" s="54"/>
    </row>
    <row r="519" spans="1:23" x14ac:dyDescent="0.4">
      <c r="A519" s="54"/>
      <c r="W519" s="54"/>
    </row>
    <row r="520" spans="1:23" x14ac:dyDescent="0.4">
      <c r="A520" s="54"/>
      <c r="W520" s="54"/>
    </row>
    <row r="521" spans="1:23" x14ac:dyDescent="0.4">
      <c r="A521" s="54"/>
      <c r="W521" s="54"/>
    </row>
    <row r="522" spans="1:23" x14ac:dyDescent="0.4">
      <c r="A522" s="54"/>
      <c r="W522" s="54"/>
    </row>
    <row r="523" spans="1:23" x14ac:dyDescent="0.4">
      <c r="A523" s="54"/>
      <c r="W523" s="54"/>
    </row>
    <row r="524" spans="1:23" x14ac:dyDescent="0.4">
      <c r="A524" s="54"/>
      <c r="W524" s="54"/>
    </row>
    <row r="525" spans="1:23" x14ac:dyDescent="0.4">
      <c r="A525" s="54"/>
      <c r="W525" s="54"/>
    </row>
    <row r="526" spans="1:23" x14ac:dyDescent="0.4">
      <c r="A526" s="54"/>
      <c r="W526" s="54"/>
    </row>
    <row r="527" spans="1:23" x14ac:dyDescent="0.4">
      <c r="A527" s="54"/>
      <c r="W527" s="54"/>
    </row>
    <row r="528" spans="1:23" x14ac:dyDescent="0.4">
      <c r="A528" s="54"/>
      <c r="W528" s="54"/>
    </row>
    <row r="529" spans="1:23" x14ac:dyDescent="0.4">
      <c r="A529" s="54"/>
      <c r="W529" s="54"/>
    </row>
    <row r="530" spans="1:23" x14ac:dyDescent="0.4">
      <c r="A530" s="54"/>
      <c r="W530" s="54"/>
    </row>
    <row r="531" spans="1:23" x14ac:dyDescent="0.4">
      <c r="A531" s="54"/>
      <c r="W531" s="54"/>
    </row>
    <row r="532" spans="1:23" x14ac:dyDescent="0.4">
      <c r="A532" s="54"/>
      <c r="W532" s="54"/>
    </row>
    <row r="533" spans="1:23" x14ac:dyDescent="0.4">
      <c r="A533" s="54"/>
      <c r="W533" s="54"/>
    </row>
    <row r="534" spans="1:23" x14ac:dyDescent="0.4">
      <c r="A534" s="54"/>
      <c r="W534" s="54"/>
    </row>
    <row r="535" spans="1:23" x14ac:dyDescent="0.4">
      <c r="A535" s="54"/>
      <c r="W535" s="54"/>
    </row>
    <row r="536" spans="1:23" x14ac:dyDescent="0.4">
      <c r="A536" s="54"/>
      <c r="W536" s="54"/>
    </row>
    <row r="537" spans="1:23" x14ac:dyDescent="0.4">
      <c r="A537" s="54"/>
      <c r="W537" s="54"/>
    </row>
    <row r="538" spans="1:23" x14ac:dyDescent="0.4">
      <c r="A538" s="54"/>
      <c r="W538" s="54"/>
    </row>
    <row r="539" spans="1:23" x14ac:dyDescent="0.4">
      <c r="A539" s="54"/>
      <c r="W539" s="54"/>
    </row>
    <row r="540" spans="1:23" x14ac:dyDescent="0.4">
      <c r="A540" s="54"/>
      <c r="W540" s="54"/>
    </row>
    <row r="541" spans="1:23" x14ac:dyDescent="0.4">
      <c r="A541" s="54"/>
      <c r="W541" s="54"/>
    </row>
    <row r="542" spans="1:23" x14ac:dyDescent="0.4">
      <c r="A542" s="54"/>
      <c r="W542" s="54"/>
    </row>
    <row r="543" spans="1:23" x14ac:dyDescent="0.4">
      <c r="A543" s="54"/>
      <c r="W543" s="54"/>
    </row>
    <row r="544" spans="1:23" x14ac:dyDescent="0.4">
      <c r="A544" s="54"/>
      <c r="W544" s="54"/>
    </row>
    <row r="545" spans="1:23" x14ac:dyDescent="0.4">
      <c r="A545" s="54"/>
      <c r="W545" s="54"/>
    </row>
    <row r="546" spans="1:23" x14ac:dyDescent="0.4">
      <c r="A546" s="54"/>
      <c r="W546" s="54"/>
    </row>
    <row r="547" spans="1:23" x14ac:dyDescent="0.4">
      <c r="A547" s="54"/>
      <c r="W547" s="54"/>
    </row>
    <row r="548" spans="1:23" x14ac:dyDescent="0.4">
      <c r="A548" s="54"/>
      <c r="W548" s="54"/>
    </row>
    <row r="549" spans="1:23" x14ac:dyDescent="0.4">
      <c r="A549" s="54"/>
      <c r="W549" s="54"/>
    </row>
    <row r="550" spans="1:23" x14ac:dyDescent="0.4">
      <c r="A550" s="54"/>
      <c r="W550" s="54"/>
    </row>
    <row r="551" spans="1:23" x14ac:dyDescent="0.4">
      <c r="A551" s="54"/>
      <c r="W551" s="54"/>
    </row>
    <row r="552" spans="1:23" x14ac:dyDescent="0.4">
      <c r="A552" s="54"/>
      <c r="W552" s="54"/>
    </row>
    <row r="553" spans="1:23" x14ac:dyDescent="0.4">
      <c r="A553" s="54"/>
      <c r="W553" s="54"/>
    </row>
    <row r="554" spans="1:23" x14ac:dyDescent="0.4">
      <c r="A554" s="54"/>
      <c r="W554" s="54"/>
    </row>
    <row r="555" spans="1:23" x14ac:dyDescent="0.4">
      <c r="A555" s="54"/>
      <c r="W555" s="54"/>
    </row>
    <row r="556" spans="1:23" x14ac:dyDescent="0.4">
      <c r="A556" s="54"/>
      <c r="W556" s="54"/>
    </row>
    <row r="557" spans="1:23" x14ac:dyDescent="0.4">
      <c r="A557" s="54"/>
      <c r="W557" s="54"/>
    </row>
    <row r="558" spans="1:23" x14ac:dyDescent="0.4">
      <c r="A558" s="54"/>
      <c r="W558" s="54"/>
    </row>
    <row r="559" spans="1:23" x14ac:dyDescent="0.4">
      <c r="A559" s="54"/>
      <c r="W559" s="54"/>
    </row>
    <row r="560" spans="1:23" x14ac:dyDescent="0.4">
      <c r="A560" s="54"/>
      <c r="W560" s="54"/>
    </row>
    <row r="561" spans="1:23" x14ac:dyDescent="0.4">
      <c r="A561" s="54"/>
      <c r="W561" s="54"/>
    </row>
    <row r="562" spans="1:23" x14ac:dyDescent="0.4">
      <c r="A562" s="54"/>
      <c r="W562" s="54"/>
    </row>
    <row r="563" spans="1:23" x14ac:dyDescent="0.4">
      <c r="A563" s="54"/>
      <c r="W563" s="54"/>
    </row>
    <row r="564" spans="1:23" x14ac:dyDescent="0.4">
      <c r="A564" s="54"/>
      <c r="W564" s="54"/>
    </row>
    <row r="565" spans="1:23" x14ac:dyDescent="0.4">
      <c r="A565" s="54"/>
      <c r="W565" s="54"/>
    </row>
    <row r="566" spans="1:23" x14ac:dyDescent="0.4">
      <c r="A566" s="54"/>
      <c r="W566" s="54"/>
    </row>
    <row r="567" spans="1:23" x14ac:dyDescent="0.4">
      <c r="A567" s="54"/>
      <c r="W567" s="54"/>
    </row>
    <row r="568" spans="1:23" x14ac:dyDescent="0.4">
      <c r="A568" s="54"/>
      <c r="W568" s="54"/>
    </row>
    <row r="569" spans="1:23" x14ac:dyDescent="0.4">
      <c r="A569" s="54"/>
      <c r="W569" s="54"/>
    </row>
    <row r="570" spans="1:23" x14ac:dyDescent="0.4">
      <c r="A570" s="54"/>
      <c r="W570" s="54"/>
    </row>
    <row r="571" spans="1:23" x14ac:dyDescent="0.4">
      <c r="A571" s="54"/>
      <c r="W571" s="54"/>
    </row>
    <row r="572" spans="1:23" x14ac:dyDescent="0.4">
      <c r="A572" s="54"/>
      <c r="W572" s="54"/>
    </row>
    <row r="573" spans="1:23" x14ac:dyDescent="0.4">
      <c r="A573" s="54"/>
      <c r="W573" s="54"/>
    </row>
    <row r="574" spans="1:23" x14ac:dyDescent="0.4">
      <c r="A574" s="54"/>
      <c r="W574" s="54"/>
    </row>
    <row r="575" spans="1:23" x14ac:dyDescent="0.4">
      <c r="A575" s="54"/>
      <c r="W575" s="54"/>
    </row>
    <row r="576" spans="1:23" x14ac:dyDescent="0.4">
      <c r="A576" s="54"/>
      <c r="W576" s="54"/>
    </row>
    <row r="577" spans="1:23" x14ac:dyDescent="0.4">
      <c r="A577" s="54"/>
      <c r="W577" s="54"/>
    </row>
    <row r="578" spans="1:23" x14ac:dyDescent="0.4">
      <c r="A578" s="54"/>
      <c r="W578" s="54"/>
    </row>
    <row r="579" spans="1:23" x14ac:dyDescent="0.4">
      <c r="A579" s="54"/>
      <c r="W579" s="54"/>
    </row>
    <row r="580" spans="1:23" x14ac:dyDescent="0.4">
      <c r="A580" s="54"/>
      <c r="W580" s="54"/>
    </row>
    <row r="581" spans="1:23" x14ac:dyDescent="0.4">
      <c r="A581" s="54"/>
      <c r="W581" s="54"/>
    </row>
    <row r="582" spans="1:23" x14ac:dyDescent="0.4">
      <c r="A582" s="54"/>
      <c r="W582" s="54"/>
    </row>
    <row r="583" spans="1:23" x14ac:dyDescent="0.4">
      <c r="A583" s="54"/>
      <c r="W583" s="54"/>
    </row>
    <row r="584" spans="1:23" x14ac:dyDescent="0.4">
      <c r="A584" s="54"/>
      <c r="W584" s="54"/>
    </row>
    <row r="585" spans="1:23" x14ac:dyDescent="0.4">
      <c r="A585" s="54"/>
      <c r="W585" s="54"/>
    </row>
    <row r="586" spans="1:23" x14ac:dyDescent="0.4">
      <c r="A586" s="54"/>
      <c r="W586" s="54"/>
    </row>
    <row r="587" spans="1:23" x14ac:dyDescent="0.4">
      <c r="A587" s="54"/>
      <c r="W587" s="54"/>
    </row>
    <row r="588" spans="1:23" x14ac:dyDescent="0.4">
      <c r="A588" s="54"/>
      <c r="W588" s="54"/>
    </row>
    <row r="589" spans="1:23" x14ac:dyDescent="0.4">
      <c r="A589" s="54"/>
      <c r="W589" s="54"/>
    </row>
    <row r="590" spans="1:23" x14ac:dyDescent="0.4">
      <c r="A590" s="54"/>
      <c r="W590" s="54"/>
    </row>
    <row r="591" spans="1:23" x14ac:dyDescent="0.4">
      <c r="A591" s="54"/>
      <c r="W591" s="54"/>
    </row>
    <row r="592" spans="1:23" x14ac:dyDescent="0.4">
      <c r="A592" s="54"/>
      <c r="W592" s="54"/>
    </row>
    <row r="593" spans="1:23" x14ac:dyDescent="0.4">
      <c r="A593" s="54"/>
      <c r="W593" s="54"/>
    </row>
    <row r="594" spans="1:23" x14ac:dyDescent="0.4">
      <c r="A594" s="54"/>
      <c r="W594" s="54"/>
    </row>
    <row r="595" spans="1:23" x14ac:dyDescent="0.4">
      <c r="A595" s="54"/>
      <c r="W595" s="54"/>
    </row>
    <row r="596" spans="1:23" x14ac:dyDescent="0.4">
      <c r="A596" s="54"/>
      <c r="W596" s="54"/>
    </row>
    <row r="597" spans="1:23" x14ac:dyDescent="0.4">
      <c r="A597" s="54"/>
      <c r="W597" s="54"/>
    </row>
    <row r="598" spans="1:23" x14ac:dyDescent="0.4">
      <c r="A598" s="54"/>
      <c r="W598" s="54"/>
    </row>
    <row r="599" spans="1:23" x14ac:dyDescent="0.4">
      <c r="A599" s="54"/>
      <c r="W599" s="54"/>
    </row>
    <row r="600" spans="1:23" x14ac:dyDescent="0.4">
      <c r="A600" s="54"/>
      <c r="W600" s="54"/>
    </row>
    <row r="601" spans="1:23" x14ac:dyDescent="0.4">
      <c r="A601" s="54"/>
      <c r="W601" s="54"/>
    </row>
    <row r="602" spans="1:23" x14ac:dyDescent="0.4">
      <c r="A602" s="54"/>
      <c r="W602" s="54"/>
    </row>
    <row r="603" spans="1:23" x14ac:dyDescent="0.4">
      <c r="A603" s="54"/>
      <c r="W603" s="54"/>
    </row>
    <row r="604" spans="1:23" x14ac:dyDescent="0.4">
      <c r="A604" s="54"/>
      <c r="W604" s="54"/>
    </row>
    <row r="605" spans="1:23" x14ac:dyDescent="0.4">
      <c r="A605" s="54"/>
      <c r="W605" s="54"/>
    </row>
    <row r="606" spans="1:23" x14ac:dyDescent="0.4">
      <c r="A606" s="54"/>
      <c r="W606" s="54"/>
    </row>
    <row r="607" spans="1:23" x14ac:dyDescent="0.4">
      <c r="A607" s="54"/>
      <c r="W607" s="54"/>
    </row>
    <row r="608" spans="1:23" x14ac:dyDescent="0.4">
      <c r="A608" s="54"/>
      <c r="W608" s="54"/>
    </row>
    <row r="609" spans="1:23" x14ac:dyDescent="0.4">
      <c r="A609" s="54"/>
      <c r="W609" s="54"/>
    </row>
    <row r="610" spans="1:23" x14ac:dyDescent="0.4">
      <c r="A610" s="54"/>
      <c r="W610" s="54"/>
    </row>
    <row r="611" spans="1:23" x14ac:dyDescent="0.4">
      <c r="A611" s="54"/>
      <c r="W611" s="54"/>
    </row>
    <row r="612" spans="1:23" x14ac:dyDescent="0.4">
      <c r="A612" s="54"/>
      <c r="W612" s="54"/>
    </row>
    <row r="613" spans="1:23" x14ac:dyDescent="0.4">
      <c r="A613" s="54"/>
      <c r="W613" s="54"/>
    </row>
    <row r="614" spans="1:23" x14ac:dyDescent="0.4">
      <c r="A614" s="54"/>
      <c r="W614" s="54"/>
    </row>
    <row r="615" spans="1:23" x14ac:dyDescent="0.4">
      <c r="A615" s="54"/>
      <c r="W615" s="54"/>
    </row>
    <row r="616" spans="1:23" x14ac:dyDescent="0.4">
      <c r="A616" s="54"/>
      <c r="W616" s="54"/>
    </row>
    <row r="617" spans="1:23" x14ac:dyDescent="0.4">
      <c r="A617" s="54"/>
      <c r="W617" s="54"/>
    </row>
    <row r="618" spans="1:23" x14ac:dyDescent="0.4">
      <c r="A618" s="54"/>
      <c r="W618" s="54"/>
    </row>
    <row r="619" spans="1:23" x14ac:dyDescent="0.4">
      <c r="A619" s="54"/>
      <c r="W619" s="54"/>
    </row>
    <row r="620" spans="1:23" x14ac:dyDescent="0.4">
      <c r="A620" s="54"/>
      <c r="W620" s="54"/>
    </row>
    <row r="621" spans="1:23" x14ac:dyDescent="0.4">
      <c r="A621" s="54"/>
      <c r="W621" s="54"/>
    </row>
    <row r="622" spans="1:23" x14ac:dyDescent="0.4">
      <c r="A622" s="54"/>
      <c r="W622" s="54"/>
    </row>
    <row r="623" spans="1:23" x14ac:dyDescent="0.4">
      <c r="A623" s="54"/>
      <c r="W623" s="54"/>
    </row>
    <row r="624" spans="1:23" x14ac:dyDescent="0.4">
      <c r="A624" s="54"/>
      <c r="W624" s="54"/>
    </row>
    <row r="625" spans="1:23" x14ac:dyDescent="0.4">
      <c r="A625" s="54"/>
      <c r="W625" s="54"/>
    </row>
    <row r="626" spans="1:23" x14ac:dyDescent="0.4">
      <c r="A626" s="54"/>
      <c r="W626" s="54"/>
    </row>
    <row r="627" spans="1:23" x14ac:dyDescent="0.4">
      <c r="A627" s="54"/>
      <c r="W627" s="54"/>
    </row>
    <row r="628" spans="1:23" x14ac:dyDescent="0.4">
      <c r="A628" s="54"/>
      <c r="W628" s="54"/>
    </row>
    <row r="629" spans="1:23" x14ac:dyDescent="0.4">
      <c r="A629" s="54"/>
      <c r="W629" s="54"/>
    </row>
    <row r="630" spans="1:23" x14ac:dyDescent="0.4">
      <c r="A630" s="54"/>
      <c r="W630" s="54"/>
    </row>
    <row r="631" spans="1:23" x14ac:dyDescent="0.4">
      <c r="A631" s="54"/>
      <c r="W631" s="54"/>
    </row>
    <row r="632" spans="1:23" x14ac:dyDescent="0.4">
      <c r="A632" s="54"/>
      <c r="W632" s="54"/>
    </row>
    <row r="633" spans="1:23" x14ac:dyDescent="0.4">
      <c r="A633" s="54"/>
      <c r="W633" s="54"/>
    </row>
    <row r="634" spans="1:23" x14ac:dyDescent="0.4">
      <c r="A634" s="54"/>
      <c r="W634" s="54"/>
    </row>
    <row r="635" spans="1:23" x14ac:dyDescent="0.4">
      <c r="A635" s="54"/>
      <c r="W635" s="54"/>
    </row>
    <row r="636" spans="1:23" x14ac:dyDescent="0.4">
      <c r="A636" s="54"/>
      <c r="W636" s="54"/>
    </row>
    <row r="637" spans="1:23" x14ac:dyDescent="0.4">
      <c r="A637" s="54"/>
      <c r="W637" s="54"/>
    </row>
    <row r="638" spans="1:23" x14ac:dyDescent="0.4">
      <c r="A638" s="54"/>
      <c r="W638" s="54"/>
    </row>
    <row r="639" spans="1:23" x14ac:dyDescent="0.4">
      <c r="A639" s="54"/>
      <c r="W639" s="54"/>
    </row>
    <row r="640" spans="1:23" x14ac:dyDescent="0.4">
      <c r="A640" s="54"/>
      <c r="W640" s="54"/>
    </row>
    <row r="641" spans="1:23" x14ac:dyDescent="0.4">
      <c r="A641" s="54"/>
      <c r="W641" s="54"/>
    </row>
    <row r="642" spans="1:23" x14ac:dyDescent="0.4">
      <c r="A642" s="54"/>
      <c r="W642" s="54"/>
    </row>
    <row r="643" spans="1:23" x14ac:dyDescent="0.4">
      <c r="A643" s="54"/>
      <c r="W643" s="54"/>
    </row>
    <row r="644" spans="1:23" x14ac:dyDescent="0.4">
      <c r="A644" s="54"/>
      <c r="W644" s="54"/>
    </row>
    <row r="645" spans="1:23" x14ac:dyDescent="0.4">
      <c r="A645" s="54"/>
      <c r="W645" s="54"/>
    </row>
    <row r="646" spans="1:23" x14ac:dyDescent="0.4">
      <c r="A646" s="54"/>
      <c r="W646" s="54"/>
    </row>
    <row r="647" spans="1:23" x14ac:dyDescent="0.4">
      <c r="A647" s="54"/>
      <c r="W647" s="54"/>
    </row>
    <row r="648" spans="1:23" x14ac:dyDescent="0.4">
      <c r="A648" s="54"/>
      <c r="W648" s="54"/>
    </row>
    <row r="649" spans="1:23" x14ac:dyDescent="0.4">
      <c r="A649" s="54"/>
      <c r="W649" s="54"/>
    </row>
    <row r="650" spans="1:23" x14ac:dyDescent="0.4">
      <c r="A650" s="54"/>
      <c r="W650" s="54"/>
    </row>
    <row r="651" spans="1:23" x14ac:dyDescent="0.4">
      <c r="A651" s="54"/>
      <c r="W651" s="54"/>
    </row>
    <row r="652" spans="1:23" x14ac:dyDescent="0.4">
      <c r="A652" s="54"/>
      <c r="W652" s="54"/>
    </row>
    <row r="653" spans="1:23" x14ac:dyDescent="0.4">
      <c r="A653" s="54"/>
      <c r="W653" s="54"/>
    </row>
    <row r="654" spans="1:23" x14ac:dyDescent="0.4">
      <c r="A654" s="54"/>
      <c r="W654" s="54"/>
    </row>
    <row r="655" spans="1:23" x14ac:dyDescent="0.4">
      <c r="A655" s="54"/>
      <c r="W655" s="54"/>
    </row>
    <row r="656" spans="1:23" x14ac:dyDescent="0.4">
      <c r="A656" s="54"/>
      <c r="W656" s="54"/>
    </row>
    <row r="657" spans="1:23" x14ac:dyDescent="0.4">
      <c r="A657" s="54"/>
      <c r="W657" s="54"/>
    </row>
    <row r="658" spans="1:23" x14ac:dyDescent="0.4">
      <c r="A658" s="54"/>
      <c r="W658" s="54"/>
    </row>
    <row r="659" spans="1:23" x14ac:dyDescent="0.4">
      <c r="A659" s="54"/>
      <c r="W659" s="54"/>
    </row>
    <row r="660" spans="1:23" x14ac:dyDescent="0.4">
      <c r="A660" s="54"/>
      <c r="W660" s="54"/>
    </row>
    <row r="661" spans="1:23" x14ac:dyDescent="0.4">
      <c r="A661" s="54"/>
      <c r="W661" s="54"/>
    </row>
    <row r="662" spans="1:23" x14ac:dyDescent="0.4">
      <c r="A662" s="54"/>
      <c r="W662" s="54"/>
    </row>
    <row r="663" spans="1:23" x14ac:dyDescent="0.4">
      <c r="A663" s="54"/>
      <c r="W663" s="54"/>
    </row>
    <row r="664" spans="1:23" x14ac:dyDescent="0.4">
      <c r="A664" s="54"/>
      <c r="W664" s="54"/>
    </row>
    <row r="665" spans="1:23" x14ac:dyDescent="0.4">
      <c r="A665" s="54"/>
      <c r="W665" s="54"/>
    </row>
    <row r="666" spans="1:23" x14ac:dyDescent="0.4">
      <c r="A666" s="54"/>
      <c r="W666" s="54"/>
    </row>
    <row r="667" spans="1:23" x14ac:dyDescent="0.4">
      <c r="A667" s="54"/>
      <c r="W667" s="54"/>
    </row>
    <row r="668" spans="1:23" x14ac:dyDescent="0.4">
      <c r="A668" s="54"/>
      <c r="W668" s="54"/>
    </row>
    <row r="669" spans="1:23" x14ac:dyDescent="0.4">
      <c r="A669" s="54"/>
      <c r="W669" s="54"/>
    </row>
    <row r="670" spans="1:23" x14ac:dyDescent="0.4">
      <c r="A670" s="54"/>
      <c r="W670" s="54"/>
    </row>
    <row r="671" spans="1:23" x14ac:dyDescent="0.4">
      <c r="A671" s="54"/>
      <c r="W671" s="54"/>
    </row>
    <row r="672" spans="1:23" x14ac:dyDescent="0.4">
      <c r="A672" s="54"/>
      <c r="W672" s="54"/>
    </row>
    <row r="673" spans="1:23" x14ac:dyDescent="0.4">
      <c r="A673" s="54"/>
      <c r="W673" s="54"/>
    </row>
    <row r="674" spans="1:23" x14ac:dyDescent="0.4">
      <c r="A674" s="54"/>
      <c r="W674" s="54"/>
    </row>
    <row r="675" spans="1:23" x14ac:dyDescent="0.4">
      <c r="A675" s="54"/>
      <c r="W675" s="54"/>
    </row>
    <row r="676" spans="1:23" x14ac:dyDescent="0.4">
      <c r="A676" s="54"/>
      <c r="W676" s="54"/>
    </row>
    <row r="677" spans="1:23" x14ac:dyDescent="0.4">
      <c r="A677" s="54"/>
      <c r="W677" s="54"/>
    </row>
    <row r="678" spans="1:23" x14ac:dyDescent="0.4">
      <c r="A678" s="54"/>
      <c r="W678" s="54"/>
    </row>
    <row r="679" spans="1:23" x14ac:dyDescent="0.4">
      <c r="A679" s="54"/>
      <c r="W679" s="54"/>
    </row>
    <row r="680" spans="1:23" x14ac:dyDescent="0.4">
      <c r="A680" s="54"/>
      <c r="W680" s="54"/>
    </row>
    <row r="681" spans="1:23" x14ac:dyDescent="0.4">
      <c r="A681" s="54"/>
      <c r="W681" s="54"/>
    </row>
    <row r="682" spans="1:23" x14ac:dyDescent="0.4">
      <c r="A682" s="54"/>
      <c r="W682" s="54"/>
    </row>
    <row r="683" spans="1:23" x14ac:dyDescent="0.4">
      <c r="A683" s="54"/>
      <c r="W683" s="54"/>
    </row>
    <row r="684" spans="1:23" x14ac:dyDescent="0.4">
      <c r="A684" s="54"/>
      <c r="W684" s="54"/>
    </row>
    <row r="685" spans="1:23" x14ac:dyDescent="0.4">
      <c r="A685" s="54"/>
      <c r="W685" s="54"/>
    </row>
    <row r="686" spans="1:23" x14ac:dyDescent="0.4">
      <c r="A686" s="54"/>
      <c r="W686" s="54"/>
    </row>
    <row r="687" spans="1:23" x14ac:dyDescent="0.4">
      <c r="A687" s="54"/>
      <c r="W687" s="54"/>
    </row>
    <row r="688" spans="1:23" x14ac:dyDescent="0.4">
      <c r="A688" s="54"/>
      <c r="W688" s="54"/>
    </row>
    <row r="689" spans="1:23" x14ac:dyDescent="0.4">
      <c r="A689" s="54"/>
      <c r="W689" s="54"/>
    </row>
    <row r="690" spans="1:23" x14ac:dyDescent="0.4">
      <c r="A690" s="54"/>
      <c r="W690" s="54"/>
    </row>
    <row r="691" spans="1:23" x14ac:dyDescent="0.4">
      <c r="A691" s="54"/>
      <c r="W691" s="54"/>
    </row>
    <row r="692" spans="1:23" x14ac:dyDescent="0.4">
      <c r="A692" s="54"/>
      <c r="W692" s="54"/>
    </row>
    <row r="693" spans="1:23" x14ac:dyDescent="0.4">
      <c r="A693" s="54"/>
      <c r="W693" s="54"/>
    </row>
    <row r="694" spans="1:23" x14ac:dyDescent="0.4">
      <c r="A694" s="54"/>
      <c r="W694" s="54"/>
    </row>
    <row r="695" spans="1:23" x14ac:dyDescent="0.4">
      <c r="A695" s="54"/>
      <c r="W695" s="54"/>
    </row>
    <row r="696" spans="1:23" x14ac:dyDescent="0.4">
      <c r="A696" s="54"/>
      <c r="W696" s="54"/>
    </row>
    <row r="697" spans="1:23" x14ac:dyDescent="0.4">
      <c r="A697" s="54"/>
      <c r="W697" s="54"/>
    </row>
    <row r="698" spans="1:23" x14ac:dyDescent="0.4">
      <c r="A698" s="54"/>
      <c r="W698" s="54"/>
    </row>
    <row r="699" spans="1:23" x14ac:dyDescent="0.4">
      <c r="A699" s="54"/>
      <c r="W699" s="54"/>
    </row>
    <row r="700" spans="1:23" x14ac:dyDescent="0.4">
      <c r="A700" s="54"/>
      <c r="W700" s="54"/>
    </row>
    <row r="701" spans="1:23" x14ac:dyDescent="0.4">
      <c r="A701" s="54"/>
      <c r="W701" s="54"/>
    </row>
    <row r="702" spans="1:23" x14ac:dyDescent="0.4">
      <c r="A702" s="54"/>
      <c r="W702" s="54"/>
    </row>
    <row r="703" spans="1:23" x14ac:dyDescent="0.4">
      <c r="A703" s="54"/>
      <c r="W703" s="54"/>
    </row>
    <row r="704" spans="1:23" x14ac:dyDescent="0.4">
      <c r="A704" s="54"/>
      <c r="W704" s="54"/>
    </row>
    <row r="705" spans="1:23" x14ac:dyDescent="0.4">
      <c r="A705" s="54"/>
      <c r="W705" s="54"/>
    </row>
    <row r="706" spans="1:23" x14ac:dyDescent="0.4">
      <c r="A706" s="54"/>
      <c r="W706" s="54"/>
    </row>
    <row r="707" spans="1:23" x14ac:dyDescent="0.4">
      <c r="A707" s="54"/>
      <c r="W707" s="54"/>
    </row>
    <row r="708" spans="1:23" x14ac:dyDescent="0.4">
      <c r="A708" s="54"/>
      <c r="W708" s="54"/>
    </row>
    <row r="709" spans="1:23" x14ac:dyDescent="0.4">
      <c r="A709" s="54"/>
      <c r="W709" s="54"/>
    </row>
    <row r="710" spans="1:23" x14ac:dyDescent="0.4">
      <c r="A710" s="54"/>
      <c r="W710" s="54"/>
    </row>
    <row r="711" spans="1:23" x14ac:dyDescent="0.4">
      <c r="A711" s="54"/>
      <c r="W711" s="54"/>
    </row>
    <row r="712" spans="1:23" x14ac:dyDescent="0.4">
      <c r="A712" s="54"/>
      <c r="W712" s="54"/>
    </row>
    <row r="713" spans="1:23" x14ac:dyDescent="0.4">
      <c r="A713" s="54"/>
      <c r="W713" s="54"/>
    </row>
    <row r="714" spans="1:23" x14ac:dyDescent="0.4">
      <c r="A714" s="54"/>
      <c r="W714" s="54"/>
    </row>
    <row r="715" spans="1:23" x14ac:dyDescent="0.4">
      <c r="A715" s="54"/>
      <c r="W715" s="54"/>
    </row>
    <row r="716" spans="1:23" x14ac:dyDescent="0.4">
      <c r="A716" s="54"/>
      <c r="W716" s="54"/>
    </row>
    <row r="717" spans="1:23" x14ac:dyDescent="0.4">
      <c r="A717" s="54"/>
      <c r="W717" s="54"/>
    </row>
    <row r="718" spans="1:23" x14ac:dyDescent="0.4">
      <c r="A718" s="54"/>
      <c r="W718" s="54"/>
    </row>
    <row r="719" spans="1:23" x14ac:dyDescent="0.4">
      <c r="A719" s="54"/>
      <c r="W719" s="54"/>
    </row>
    <row r="720" spans="1:23" x14ac:dyDescent="0.4">
      <c r="A720" s="54"/>
      <c r="W720" s="54"/>
    </row>
    <row r="721" spans="1:23" x14ac:dyDescent="0.4">
      <c r="A721" s="54"/>
      <c r="W721" s="54"/>
    </row>
    <row r="722" spans="1:23" x14ac:dyDescent="0.4">
      <c r="A722" s="54"/>
      <c r="W722" s="54"/>
    </row>
    <row r="723" spans="1:23" x14ac:dyDescent="0.4">
      <c r="A723" s="54"/>
      <c r="W723" s="54"/>
    </row>
    <row r="724" spans="1:23" x14ac:dyDescent="0.4">
      <c r="A724" s="54"/>
      <c r="W724" s="54"/>
    </row>
    <row r="725" spans="1:23" x14ac:dyDescent="0.4">
      <c r="A725" s="54"/>
      <c r="W725" s="54"/>
    </row>
    <row r="726" spans="1:23" x14ac:dyDescent="0.4">
      <c r="A726" s="54"/>
      <c r="W726" s="54"/>
    </row>
    <row r="727" spans="1:23" x14ac:dyDescent="0.4">
      <c r="A727" s="54"/>
      <c r="W727" s="54"/>
    </row>
    <row r="728" spans="1:23" x14ac:dyDescent="0.4">
      <c r="A728" s="54"/>
      <c r="W728" s="54"/>
    </row>
    <row r="729" spans="1:23" x14ac:dyDescent="0.4">
      <c r="A729" s="54"/>
      <c r="W729" s="54"/>
    </row>
    <row r="730" spans="1:23" x14ac:dyDescent="0.4">
      <c r="A730" s="54"/>
      <c r="W730" s="54"/>
    </row>
    <row r="731" spans="1:23" x14ac:dyDescent="0.4">
      <c r="A731" s="54"/>
      <c r="W731" s="54"/>
    </row>
    <row r="732" spans="1:23" x14ac:dyDescent="0.4">
      <c r="A732" s="54"/>
      <c r="W732" s="54"/>
    </row>
    <row r="733" spans="1:23" x14ac:dyDescent="0.4">
      <c r="A733" s="54"/>
      <c r="W733" s="54"/>
    </row>
    <row r="734" spans="1:23" x14ac:dyDescent="0.4">
      <c r="A734" s="54"/>
      <c r="W734" s="54"/>
    </row>
    <row r="735" spans="1:23" x14ac:dyDescent="0.4">
      <c r="A735" s="54"/>
      <c r="W735" s="54"/>
    </row>
    <row r="736" spans="1:23" x14ac:dyDescent="0.4">
      <c r="A736" s="54"/>
      <c r="W736" s="54"/>
    </row>
    <row r="737" spans="1:23" x14ac:dyDescent="0.4">
      <c r="A737" s="54"/>
      <c r="W737" s="54"/>
    </row>
    <row r="738" spans="1:23" x14ac:dyDescent="0.4">
      <c r="A738" s="54"/>
      <c r="W738" s="54"/>
    </row>
    <row r="739" spans="1:23" x14ac:dyDescent="0.4">
      <c r="A739" s="54"/>
      <c r="W739" s="54"/>
    </row>
    <row r="740" spans="1:23" x14ac:dyDescent="0.4">
      <c r="A740" s="54"/>
      <c r="W740" s="54"/>
    </row>
    <row r="741" spans="1:23" x14ac:dyDescent="0.4">
      <c r="A741" s="54"/>
      <c r="W741" s="54"/>
    </row>
    <row r="742" spans="1:23" x14ac:dyDescent="0.4">
      <c r="A742" s="54"/>
      <c r="W742" s="54"/>
    </row>
    <row r="743" spans="1:23" x14ac:dyDescent="0.4">
      <c r="A743" s="54"/>
      <c r="W743" s="54"/>
    </row>
    <row r="744" spans="1:23" x14ac:dyDescent="0.4">
      <c r="A744" s="54"/>
      <c r="W744" s="54"/>
    </row>
    <row r="745" spans="1:23" x14ac:dyDescent="0.4">
      <c r="A745" s="54"/>
      <c r="W745" s="54"/>
    </row>
    <row r="746" spans="1:23" x14ac:dyDescent="0.4">
      <c r="A746" s="54"/>
      <c r="W746" s="54"/>
    </row>
    <row r="747" spans="1:23" x14ac:dyDescent="0.4">
      <c r="A747" s="54"/>
      <c r="W747" s="54"/>
    </row>
    <row r="748" spans="1:23" x14ac:dyDescent="0.4">
      <c r="A748" s="54"/>
      <c r="W748" s="54"/>
    </row>
    <row r="749" spans="1:23" x14ac:dyDescent="0.4">
      <c r="A749" s="54"/>
      <c r="W749" s="54"/>
    </row>
    <row r="750" spans="1:23" x14ac:dyDescent="0.4">
      <c r="A750" s="54"/>
      <c r="W750" s="54"/>
    </row>
    <row r="751" spans="1:23" x14ac:dyDescent="0.4">
      <c r="A751" s="54"/>
      <c r="W751" s="54"/>
    </row>
    <row r="752" spans="1:23" x14ac:dyDescent="0.4">
      <c r="A752" s="54"/>
      <c r="W752" s="54"/>
    </row>
    <row r="753" spans="1:23" x14ac:dyDescent="0.4">
      <c r="A753" s="54"/>
      <c r="W753" s="54"/>
    </row>
    <row r="754" spans="1:23" x14ac:dyDescent="0.4">
      <c r="A754" s="54"/>
      <c r="W754" s="54"/>
    </row>
    <row r="755" spans="1:23" x14ac:dyDescent="0.4">
      <c r="A755" s="54"/>
      <c r="W755" s="54"/>
    </row>
    <row r="756" spans="1:23" x14ac:dyDescent="0.4">
      <c r="A756" s="54"/>
      <c r="W756" s="54"/>
    </row>
    <row r="757" spans="1:23" x14ac:dyDescent="0.4">
      <c r="A757" s="54"/>
      <c r="W757" s="54"/>
    </row>
    <row r="758" spans="1:23" x14ac:dyDescent="0.4">
      <c r="A758" s="54"/>
      <c r="W758" s="54"/>
    </row>
    <row r="759" spans="1:23" x14ac:dyDescent="0.4">
      <c r="A759" s="54"/>
      <c r="W759" s="54"/>
    </row>
    <row r="760" spans="1:23" x14ac:dyDescent="0.4">
      <c r="A760" s="54"/>
      <c r="W760" s="54"/>
    </row>
    <row r="761" spans="1:23" x14ac:dyDescent="0.4">
      <c r="A761" s="54"/>
      <c r="W761" s="54"/>
    </row>
    <row r="762" spans="1:23" x14ac:dyDescent="0.4">
      <c r="A762" s="54"/>
      <c r="W762" s="54"/>
    </row>
    <row r="763" spans="1:23" x14ac:dyDescent="0.4">
      <c r="A763" s="54"/>
      <c r="W763" s="54"/>
    </row>
    <row r="764" spans="1:23" x14ac:dyDescent="0.4">
      <c r="A764" s="54"/>
      <c r="W764" s="54"/>
    </row>
    <row r="765" spans="1:23" x14ac:dyDescent="0.4">
      <c r="A765" s="54"/>
      <c r="W765" s="54"/>
    </row>
    <row r="766" spans="1:23" x14ac:dyDescent="0.4">
      <c r="A766" s="54"/>
      <c r="W766" s="54"/>
    </row>
    <row r="767" spans="1:23" x14ac:dyDescent="0.4">
      <c r="A767" s="54"/>
      <c r="W767" s="54"/>
    </row>
    <row r="768" spans="1:23" x14ac:dyDescent="0.4">
      <c r="A768" s="54"/>
      <c r="W768" s="54"/>
    </row>
    <row r="769" spans="1:23" x14ac:dyDescent="0.4">
      <c r="A769" s="54"/>
      <c r="W769" s="54"/>
    </row>
    <row r="770" spans="1:23" x14ac:dyDescent="0.4">
      <c r="A770" s="54"/>
      <c r="W770" s="54"/>
    </row>
    <row r="771" spans="1:23" x14ac:dyDescent="0.4">
      <c r="A771" s="54"/>
      <c r="W771" s="54"/>
    </row>
    <row r="772" spans="1:23" x14ac:dyDescent="0.4">
      <c r="A772" s="54"/>
      <c r="W772" s="54"/>
    </row>
    <row r="773" spans="1:23" x14ac:dyDescent="0.4">
      <c r="A773" s="54"/>
      <c r="W773" s="54"/>
    </row>
    <row r="774" spans="1:23" x14ac:dyDescent="0.4">
      <c r="A774" s="54"/>
      <c r="W774" s="54"/>
    </row>
    <row r="775" spans="1:23" x14ac:dyDescent="0.4">
      <c r="A775" s="54"/>
      <c r="W775" s="54"/>
    </row>
    <row r="776" spans="1:23" x14ac:dyDescent="0.4">
      <c r="A776" s="54"/>
      <c r="W776" s="54"/>
    </row>
    <row r="777" spans="1:23" x14ac:dyDescent="0.4">
      <c r="A777" s="54"/>
      <c r="W777" s="54"/>
    </row>
    <row r="778" spans="1:23" x14ac:dyDescent="0.4">
      <c r="A778" s="54"/>
      <c r="W778" s="54"/>
    </row>
    <row r="779" spans="1:23" x14ac:dyDescent="0.4">
      <c r="A779" s="54"/>
      <c r="W779" s="54"/>
    </row>
    <row r="780" spans="1:23" x14ac:dyDescent="0.4">
      <c r="A780" s="54"/>
      <c r="W780" s="54"/>
    </row>
    <row r="781" spans="1:23" x14ac:dyDescent="0.4">
      <c r="A781" s="54"/>
      <c r="W781" s="54"/>
    </row>
    <row r="782" spans="1:23" x14ac:dyDescent="0.4">
      <c r="A782" s="54"/>
      <c r="W782" s="54"/>
    </row>
    <row r="783" spans="1:23" x14ac:dyDescent="0.4">
      <c r="A783" s="54"/>
      <c r="W783" s="54"/>
    </row>
    <row r="784" spans="1:23" x14ac:dyDescent="0.4">
      <c r="A784" s="54"/>
      <c r="W784" s="54"/>
    </row>
    <row r="785" spans="1:23" x14ac:dyDescent="0.4">
      <c r="A785" s="54"/>
      <c r="W785" s="54"/>
    </row>
    <row r="786" spans="1:23" x14ac:dyDescent="0.4">
      <c r="A786" s="54"/>
      <c r="W786" s="54"/>
    </row>
    <row r="787" spans="1:23" x14ac:dyDescent="0.4">
      <c r="A787" s="54"/>
      <c r="W787" s="54"/>
    </row>
    <row r="788" spans="1:23" x14ac:dyDescent="0.4">
      <c r="A788" s="54"/>
      <c r="W788" s="54"/>
    </row>
    <row r="789" spans="1:23" x14ac:dyDescent="0.4">
      <c r="A789" s="54"/>
      <c r="W789" s="54"/>
    </row>
    <row r="790" spans="1:23" x14ac:dyDescent="0.4">
      <c r="A790" s="54"/>
      <c r="W790" s="54"/>
    </row>
    <row r="791" spans="1:23" x14ac:dyDescent="0.4">
      <c r="A791" s="54"/>
      <c r="W791" s="54"/>
    </row>
    <row r="792" spans="1:23" x14ac:dyDescent="0.4">
      <c r="A792" s="54"/>
      <c r="W792" s="54"/>
    </row>
    <row r="793" spans="1:23" x14ac:dyDescent="0.4">
      <c r="A793" s="54"/>
      <c r="W793" s="54"/>
    </row>
    <row r="794" spans="1:23" x14ac:dyDescent="0.4">
      <c r="A794" s="54"/>
      <c r="W794" s="54"/>
    </row>
    <row r="795" spans="1:23" x14ac:dyDescent="0.4">
      <c r="A795" s="54"/>
      <c r="W795" s="54"/>
    </row>
    <row r="796" spans="1:23" x14ac:dyDescent="0.4">
      <c r="A796" s="54"/>
      <c r="W796" s="54"/>
    </row>
    <row r="797" spans="1:23" x14ac:dyDescent="0.4">
      <c r="A797" s="54"/>
      <c r="W797" s="54"/>
    </row>
    <row r="798" spans="1:23" x14ac:dyDescent="0.4">
      <c r="A798" s="54"/>
      <c r="W798" s="54"/>
    </row>
    <row r="799" spans="1:23" x14ac:dyDescent="0.4">
      <c r="A799" s="54"/>
      <c r="W799" s="54"/>
    </row>
    <row r="800" spans="1:23" x14ac:dyDescent="0.4">
      <c r="A800" s="54"/>
      <c r="W800" s="54"/>
    </row>
    <row r="801" spans="1:23" x14ac:dyDescent="0.4">
      <c r="A801" s="54"/>
      <c r="W801" s="54"/>
    </row>
    <row r="802" spans="1:23" x14ac:dyDescent="0.4">
      <c r="A802" s="54"/>
      <c r="W802" s="54"/>
    </row>
    <row r="803" spans="1:23" x14ac:dyDescent="0.4">
      <c r="A803" s="54"/>
      <c r="W803" s="54"/>
    </row>
    <row r="804" spans="1:23" x14ac:dyDescent="0.4">
      <c r="A804" s="54"/>
      <c r="W804" s="54"/>
    </row>
    <row r="805" spans="1:23" x14ac:dyDescent="0.4">
      <c r="A805" s="54"/>
      <c r="W805" s="54"/>
    </row>
    <row r="806" spans="1:23" x14ac:dyDescent="0.4">
      <c r="A806" s="54"/>
      <c r="W806" s="54"/>
    </row>
    <row r="807" spans="1:23" x14ac:dyDescent="0.4">
      <c r="A807" s="54"/>
      <c r="W807" s="54"/>
    </row>
    <row r="808" spans="1:23" x14ac:dyDescent="0.4">
      <c r="A808" s="54"/>
      <c r="W808" s="54"/>
    </row>
    <row r="809" spans="1:23" x14ac:dyDescent="0.4">
      <c r="A809" s="54"/>
      <c r="W809" s="54"/>
    </row>
    <row r="810" spans="1:23" x14ac:dyDescent="0.4">
      <c r="A810" s="54"/>
      <c r="W810" s="54"/>
    </row>
    <row r="811" spans="1:23" x14ac:dyDescent="0.4">
      <c r="A811" s="54"/>
      <c r="W811" s="54"/>
    </row>
    <row r="812" spans="1:23" x14ac:dyDescent="0.4">
      <c r="A812" s="54"/>
      <c r="W812" s="54"/>
    </row>
    <row r="813" spans="1:23" x14ac:dyDescent="0.4">
      <c r="A813" s="54"/>
      <c r="W813" s="54"/>
    </row>
    <row r="814" spans="1:23" x14ac:dyDescent="0.4">
      <c r="A814" s="54"/>
      <c r="W814" s="54"/>
    </row>
    <row r="815" spans="1:23" x14ac:dyDescent="0.4">
      <c r="A815" s="54"/>
      <c r="W815" s="54"/>
    </row>
    <row r="816" spans="1:23" x14ac:dyDescent="0.4">
      <c r="A816" s="54"/>
      <c r="W816" s="54"/>
    </row>
    <row r="817" spans="1:23" x14ac:dyDescent="0.4">
      <c r="A817" s="54"/>
      <c r="W817" s="54"/>
    </row>
    <row r="818" spans="1:23" x14ac:dyDescent="0.4">
      <c r="A818" s="54"/>
      <c r="W818" s="54"/>
    </row>
    <row r="819" spans="1:23" x14ac:dyDescent="0.4">
      <c r="A819" s="54"/>
      <c r="W819" s="54"/>
    </row>
    <row r="820" spans="1:23" x14ac:dyDescent="0.4">
      <c r="A820" s="54"/>
      <c r="W820" s="54"/>
    </row>
    <row r="821" spans="1:23" x14ac:dyDescent="0.4">
      <c r="A821" s="54"/>
      <c r="W821" s="54"/>
    </row>
    <row r="822" spans="1:23" x14ac:dyDescent="0.4">
      <c r="A822" s="54"/>
      <c r="W822" s="54"/>
    </row>
    <row r="823" spans="1:23" x14ac:dyDescent="0.4">
      <c r="A823" s="54"/>
      <c r="W823" s="54"/>
    </row>
    <row r="824" spans="1:23" x14ac:dyDescent="0.4">
      <c r="A824" s="54"/>
      <c r="W824" s="54"/>
    </row>
    <row r="825" spans="1:23" x14ac:dyDescent="0.4">
      <c r="A825" s="54"/>
      <c r="W825" s="54"/>
    </row>
    <row r="826" spans="1:23" x14ac:dyDescent="0.4">
      <c r="A826" s="54"/>
      <c r="W826" s="54"/>
    </row>
    <row r="827" spans="1:23" x14ac:dyDescent="0.4">
      <c r="A827" s="54"/>
      <c r="W827" s="54"/>
    </row>
    <row r="828" spans="1:23" x14ac:dyDescent="0.4">
      <c r="A828" s="54"/>
      <c r="W828" s="54"/>
    </row>
    <row r="829" spans="1:23" x14ac:dyDescent="0.4">
      <c r="A829" s="54"/>
      <c r="W829" s="54"/>
    </row>
    <row r="830" spans="1:23" x14ac:dyDescent="0.4">
      <c r="A830" s="54"/>
      <c r="W830" s="54"/>
    </row>
    <row r="831" spans="1:23" x14ac:dyDescent="0.4">
      <c r="A831" s="54"/>
      <c r="W831" s="54"/>
    </row>
    <row r="832" spans="1:23" x14ac:dyDescent="0.4">
      <c r="A832" s="54"/>
      <c r="W832" s="54"/>
    </row>
    <row r="833" spans="1:23" x14ac:dyDescent="0.4">
      <c r="A833" s="54"/>
      <c r="W833" s="54"/>
    </row>
    <row r="834" spans="1:23" x14ac:dyDescent="0.4">
      <c r="A834" s="54"/>
      <c r="W834" s="54"/>
    </row>
    <row r="835" spans="1:23" x14ac:dyDescent="0.4">
      <c r="A835" s="54"/>
      <c r="W835" s="54"/>
    </row>
    <row r="836" spans="1:23" x14ac:dyDescent="0.4">
      <c r="A836" s="54"/>
      <c r="W836" s="54"/>
    </row>
    <row r="837" spans="1:23" x14ac:dyDescent="0.4">
      <c r="A837" s="54"/>
      <c r="W837" s="54"/>
    </row>
    <row r="838" spans="1:23" x14ac:dyDescent="0.4">
      <c r="A838" s="54"/>
      <c r="W838" s="54"/>
    </row>
    <row r="839" spans="1:23" x14ac:dyDescent="0.4">
      <c r="A839" s="54"/>
      <c r="W839" s="54"/>
    </row>
    <row r="840" spans="1:23" x14ac:dyDescent="0.4">
      <c r="A840" s="54"/>
      <c r="W840" s="54"/>
    </row>
    <row r="841" spans="1:23" x14ac:dyDescent="0.4">
      <c r="A841" s="54"/>
      <c r="W841" s="54"/>
    </row>
    <row r="842" spans="1:23" x14ac:dyDescent="0.4">
      <c r="A842" s="54"/>
      <c r="W842" s="54"/>
    </row>
    <row r="843" spans="1:23" x14ac:dyDescent="0.4">
      <c r="A843" s="54"/>
      <c r="W843" s="54"/>
    </row>
    <row r="844" spans="1:23" x14ac:dyDescent="0.4">
      <c r="A844" s="54"/>
      <c r="W844" s="54"/>
    </row>
    <row r="845" spans="1:23" x14ac:dyDescent="0.4">
      <c r="A845" s="54"/>
      <c r="W845" s="54"/>
    </row>
    <row r="846" spans="1:23" x14ac:dyDescent="0.4">
      <c r="A846" s="54"/>
      <c r="W846" s="54"/>
    </row>
    <row r="847" spans="1:23" x14ac:dyDescent="0.4">
      <c r="A847" s="54"/>
      <c r="W847" s="54"/>
    </row>
    <row r="848" spans="1:23" x14ac:dyDescent="0.4">
      <c r="A848" s="54"/>
      <c r="W848" s="54"/>
    </row>
    <row r="849" spans="1:23" x14ac:dyDescent="0.4">
      <c r="A849" s="54"/>
      <c r="W849" s="54"/>
    </row>
    <row r="850" spans="1:23" x14ac:dyDescent="0.4">
      <c r="A850" s="54"/>
      <c r="W850" s="54"/>
    </row>
    <row r="851" spans="1:23" x14ac:dyDescent="0.4">
      <c r="A851" s="54"/>
      <c r="W851" s="54"/>
    </row>
    <row r="852" spans="1:23" x14ac:dyDescent="0.4">
      <c r="A852" s="54"/>
      <c r="W852" s="54"/>
    </row>
    <row r="853" spans="1:23" x14ac:dyDescent="0.4">
      <c r="A853" s="54"/>
      <c r="W853" s="54"/>
    </row>
    <row r="854" spans="1:23" x14ac:dyDescent="0.4">
      <c r="A854" s="54"/>
      <c r="W854" s="54"/>
    </row>
    <row r="855" spans="1:23" x14ac:dyDescent="0.4">
      <c r="A855" s="54"/>
      <c r="W855" s="54"/>
    </row>
    <row r="856" spans="1:23" x14ac:dyDescent="0.4">
      <c r="A856" s="54"/>
      <c r="W856" s="54"/>
    </row>
    <row r="857" spans="1:23" x14ac:dyDescent="0.4">
      <c r="A857" s="54"/>
      <c r="W857" s="54"/>
    </row>
    <row r="858" spans="1:23" x14ac:dyDescent="0.4">
      <c r="A858" s="54"/>
      <c r="W858" s="54"/>
    </row>
    <row r="859" spans="1:23" x14ac:dyDescent="0.4">
      <c r="A859" s="54"/>
      <c r="W859" s="54"/>
    </row>
    <row r="860" spans="1:23" x14ac:dyDescent="0.4">
      <c r="A860" s="54"/>
      <c r="W860" s="54"/>
    </row>
    <row r="861" spans="1:23" x14ac:dyDescent="0.4">
      <c r="A861" s="54"/>
      <c r="W861" s="54"/>
    </row>
    <row r="862" spans="1:23" x14ac:dyDescent="0.4">
      <c r="A862" s="54"/>
      <c r="W862" s="54"/>
    </row>
    <row r="863" spans="1:23" x14ac:dyDescent="0.4">
      <c r="A863" s="54"/>
      <c r="W863" s="54"/>
    </row>
    <row r="864" spans="1:23" x14ac:dyDescent="0.4">
      <c r="A864" s="54"/>
      <c r="W864" s="54"/>
    </row>
    <row r="865" spans="1:23" x14ac:dyDescent="0.4">
      <c r="A865" s="54"/>
      <c r="W865" s="54"/>
    </row>
    <row r="866" spans="1:23" x14ac:dyDescent="0.4">
      <c r="A866" s="54"/>
      <c r="W866" s="54"/>
    </row>
    <row r="867" spans="1:23" x14ac:dyDescent="0.4">
      <c r="A867" s="54"/>
      <c r="W867" s="54"/>
    </row>
    <row r="868" spans="1:23" x14ac:dyDescent="0.4">
      <c r="A868" s="54"/>
      <c r="W868" s="54"/>
    </row>
    <row r="869" spans="1:23" x14ac:dyDescent="0.4">
      <c r="A869" s="54"/>
      <c r="W869" s="54"/>
    </row>
    <row r="870" spans="1:23" x14ac:dyDescent="0.4">
      <c r="A870" s="54"/>
      <c r="W870" s="54"/>
    </row>
    <row r="871" spans="1:23" x14ac:dyDescent="0.4">
      <c r="A871" s="54"/>
      <c r="W871" s="54"/>
    </row>
    <row r="872" spans="1:23" x14ac:dyDescent="0.4">
      <c r="A872" s="54"/>
      <c r="W872" s="54"/>
    </row>
    <row r="873" spans="1:23" x14ac:dyDescent="0.4">
      <c r="A873" s="54"/>
      <c r="W873" s="54"/>
    </row>
    <row r="874" spans="1:23" x14ac:dyDescent="0.4">
      <c r="A874" s="54"/>
      <c r="W874" s="54"/>
    </row>
    <row r="875" spans="1:23" x14ac:dyDescent="0.4">
      <c r="A875" s="54"/>
      <c r="W875" s="54"/>
    </row>
    <row r="876" spans="1:23" x14ac:dyDescent="0.4">
      <c r="A876" s="54"/>
      <c r="W876" s="54"/>
    </row>
    <row r="877" spans="1:23" x14ac:dyDescent="0.4">
      <c r="A877" s="54"/>
      <c r="W877" s="54"/>
    </row>
    <row r="878" spans="1:23" x14ac:dyDescent="0.4">
      <c r="A878" s="54"/>
      <c r="W878" s="54"/>
    </row>
    <row r="879" spans="1:23" x14ac:dyDescent="0.4">
      <c r="A879" s="54"/>
      <c r="W879" s="54"/>
    </row>
    <row r="880" spans="1:23" x14ac:dyDescent="0.4">
      <c r="A880" s="54"/>
      <c r="W880" s="54"/>
    </row>
    <row r="881" spans="1:23" x14ac:dyDescent="0.4">
      <c r="A881" s="54"/>
      <c r="W881" s="54"/>
    </row>
    <row r="882" spans="1:23" x14ac:dyDescent="0.4">
      <c r="A882" s="54"/>
      <c r="W882" s="54"/>
    </row>
    <row r="883" spans="1:23" x14ac:dyDescent="0.4">
      <c r="A883" s="54"/>
      <c r="W883" s="54"/>
    </row>
    <row r="884" spans="1:23" x14ac:dyDescent="0.4">
      <c r="A884" s="54"/>
      <c r="W884" s="54"/>
    </row>
    <row r="885" spans="1:23" x14ac:dyDescent="0.4">
      <c r="A885" s="54"/>
      <c r="W885" s="54"/>
    </row>
    <row r="886" spans="1:23" x14ac:dyDescent="0.4">
      <c r="A886" s="54"/>
      <c r="W886" s="54"/>
    </row>
    <row r="887" spans="1:23" x14ac:dyDescent="0.4">
      <c r="A887" s="54"/>
      <c r="W887" s="54"/>
    </row>
    <row r="888" spans="1:23" x14ac:dyDescent="0.4">
      <c r="A888" s="54"/>
      <c r="W888" s="54"/>
    </row>
    <row r="889" spans="1:23" x14ac:dyDescent="0.4">
      <c r="A889" s="54"/>
      <c r="W889" s="54"/>
    </row>
    <row r="890" spans="1:23" x14ac:dyDescent="0.4">
      <c r="A890" s="54"/>
      <c r="W890" s="54"/>
    </row>
    <row r="891" spans="1:23" x14ac:dyDescent="0.4">
      <c r="A891" s="54"/>
      <c r="W891" s="54"/>
    </row>
    <row r="892" spans="1:23" x14ac:dyDescent="0.4">
      <c r="A892" s="54"/>
      <c r="W892" s="54"/>
    </row>
    <row r="893" spans="1:23" x14ac:dyDescent="0.4">
      <c r="A893" s="54"/>
      <c r="W893" s="54"/>
    </row>
    <row r="894" spans="1:23" x14ac:dyDescent="0.4">
      <c r="A894" s="54"/>
      <c r="W894" s="54"/>
    </row>
    <row r="895" spans="1:23" x14ac:dyDescent="0.4">
      <c r="A895" s="54"/>
      <c r="W895" s="54"/>
    </row>
    <row r="896" spans="1:23" x14ac:dyDescent="0.4">
      <c r="A896" s="54"/>
      <c r="W896" s="54"/>
    </row>
    <row r="897" spans="1:23" x14ac:dyDescent="0.4">
      <c r="A897" s="54"/>
      <c r="W897" s="54"/>
    </row>
    <row r="898" spans="1:23" x14ac:dyDescent="0.4">
      <c r="A898" s="54"/>
      <c r="W898" s="54"/>
    </row>
    <row r="899" spans="1:23" x14ac:dyDescent="0.4">
      <c r="A899" s="54"/>
      <c r="W899" s="54"/>
    </row>
    <row r="900" spans="1:23" x14ac:dyDescent="0.4">
      <c r="A900" s="54"/>
      <c r="W900" s="54"/>
    </row>
    <row r="901" spans="1:23" x14ac:dyDescent="0.4">
      <c r="A901" s="54"/>
      <c r="W901" s="54"/>
    </row>
    <row r="902" spans="1:23" x14ac:dyDescent="0.4">
      <c r="A902" s="54"/>
      <c r="W902" s="54"/>
    </row>
    <row r="903" spans="1:23" x14ac:dyDescent="0.4">
      <c r="A903" s="54"/>
      <c r="W903" s="54"/>
    </row>
    <row r="904" spans="1:23" x14ac:dyDescent="0.4">
      <c r="A904" s="54"/>
      <c r="W904" s="54"/>
    </row>
    <row r="905" spans="1:23" x14ac:dyDescent="0.4">
      <c r="A905" s="54"/>
      <c r="W905" s="54"/>
    </row>
    <row r="906" spans="1:23" x14ac:dyDescent="0.4">
      <c r="A906" s="54"/>
      <c r="W906" s="54"/>
    </row>
    <row r="907" spans="1:23" x14ac:dyDescent="0.4">
      <c r="A907" s="54"/>
      <c r="W907" s="54"/>
    </row>
    <row r="908" spans="1:23" x14ac:dyDescent="0.4">
      <c r="A908" s="54"/>
      <c r="W908" s="54"/>
    </row>
    <row r="909" spans="1:23" x14ac:dyDescent="0.4">
      <c r="A909" s="54"/>
      <c r="W909" s="54"/>
    </row>
    <row r="910" spans="1:23" x14ac:dyDescent="0.4">
      <c r="A910" s="54"/>
      <c r="W910" s="54"/>
    </row>
    <row r="911" spans="1:23" x14ac:dyDescent="0.4">
      <c r="A911" s="54"/>
      <c r="W911" s="54"/>
    </row>
    <row r="912" spans="1:23" x14ac:dyDescent="0.4">
      <c r="A912" s="54"/>
      <c r="W912" s="54"/>
    </row>
    <row r="913" spans="1:23" x14ac:dyDescent="0.4">
      <c r="A913" s="54"/>
      <c r="W913" s="54"/>
    </row>
    <row r="914" spans="1:23" x14ac:dyDescent="0.4">
      <c r="A914" s="54"/>
      <c r="W914" s="54"/>
    </row>
    <row r="915" spans="1:23" x14ac:dyDescent="0.4">
      <c r="A915" s="54"/>
      <c r="W915" s="54"/>
    </row>
    <row r="916" spans="1:23" x14ac:dyDescent="0.4">
      <c r="A916" s="54"/>
      <c r="W916" s="54"/>
    </row>
    <row r="917" spans="1:23" x14ac:dyDescent="0.4">
      <c r="A917" s="54"/>
      <c r="W917" s="54"/>
    </row>
    <row r="918" spans="1:23" x14ac:dyDescent="0.4">
      <c r="A918" s="54"/>
      <c r="W918" s="54"/>
    </row>
    <row r="919" spans="1:23" x14ac:dyDescent="0.4">
      <c r="A919" s="54"/>
      <c r="W919" s="54"/>
    </row>
    <row r="920" spans="1:23" x14ac:dyDescent="0.4">
      <c r="A920" s="54"/>
      <c r="W920" s="54"/>
    </row>
    <row r="921" spans="1:23" x14ac:dyDescent="0.4">
      <c r="A921" s="54"/>
      <c r="W921" s="54"/>
    </row>
    <row r="922" spans="1:23" x14ac:dyDescent="0.4">
      <c r="A922" s="54"/>
      <c r="W922" s="54"/>
    </row>
    <row r="923" spans="1:23" x14ac:dyDescent="0.4">
      <c r="A923" s="54"/>
      <c r="W923" s="54"/>
    </row>
    <row r="924" spans="1:23" x14ac:dyDescent="0.4">
      <c r="A924" s="54"/>
      <c r="W924" s="54"/>
    </row>
    <row r="925" spans="1:23" x14ac:dyDescent="0.4">
      <c r="A925" s="54"/>
      <c r="W925" s="54"/>
    </row>
    <row r="926" spans="1:23" x14ac:dyDescent="0.4">
      <c r="A926" s="54"/>
      <c r="W926" s="54"/>
    </row>
    <row r="927" spans="1:23" x14ac:dyDescent="0.4">
      <c r="A927" s="54"/>
      <c r="W927" s="54"/>
    </row>
    <row r="928" spans="1:23" x14ac:dyDescent="0.4">
      <c r="A928" s="54"/>
      <c r="W928" s="54"/>
    </row>
    <row r="929" spans="1:23" x14ac:dyDescent="0.4">
      <c r="A929" s="54"/>
      <c r="W929" s="54"/>
    </row>
    <row r="930" spans="1:23" x14ac:dyDescent="0.4">
      <c r="A930" s="54"/>
      <c r="W930" s="54"/>
    </row>
    <row r="931" spans="1:23" x14ac:dyDescent="0.4">
      <c r="A931" s="54"/>
      <c r="W931" s="54"/>
    </row>
    <row r="932" spans="1:23" x14ac:dyDescent="0.4">
      <c r="A932" s="54"/>
      <c r="W932" s="54"/>
    </row>
    <row r="933" spans="1:23" x14ac:dyDescent="0.4">
      <c r="A933" s="54"/>
      <c r="W933" s="54"/>
    </row>
    <row r="934" spans="1:23" x14ac:dyDescent="0.4">
      <c r="A934" s="54"/>
      <c r="W934" s="54"/>
    </row>
    <row r="935" spans="1:23" x14ac:dyDescent="0.4">
      <c r="A935" s="54"/>
      <c r="W935" s="54"/>
    </row>
    <row r="936" spans="1:23" x14ac:dyDescent="0.4">
      <c r="A936" s="54"/>
      <c r="W936" s="54"/>
    </row>
    <row r="937" spans="1:23" x14ac:dyDescent="0.4">
      <c r="A937" s="54"/>
      <c r="W937" s="54"/>
    </row>
    <row r="938" spans="1:23" x14ac:dyDescent="0.4">
      <c r="A938" s="54"/>
      <c r="W938" s="54"/>
    </row>
    <row r="939" spans="1:23" x14ac:dyDescent="0.4">
      <c r="A939" s="54"/>
      <c r="W939" s="54"/>
    </row>
    <row r="940" spans="1:23" x14ac:dyDescent="0.4">
      <c r="A940" s="54"/>
      <c r="W940" s="54"/>
    </row>
    <row r="941" spans="1:23" x14ac:dyDescent="0.4">
      <c r="A941" s="54"/>
      <c r="W941" s="54"/>
    </row>
    <row r="942" spans="1:23" x14ac:dyDescent="0.4">
      <c r="A942" s="54"/>
      <c r="W942" s="54"/>
    </row>
    <row r="943" spans="1:23" x14ac:dyDescent="0.4">
      <c r="A943" s="54"/>
      <c r="W943" s="54"/>
    </row>
    <row r="944" spans="1:23" x14ac:dyDescent="0.4">
      <c r="A944" s="54"/>
      <c r="W944" s="54"/>
    </row>
    <row r="945" spans="1:23" x14ac:dyDescent="0.4">
      <c r="A945" s="54"/>
      <c r="W945" s="54"/>
    </row>
    <row r="946" spans="1:23" x14ac:dyDescent="0.4">
      <c r="A946" s="54"/>
      <c r="W946" s="54"/>
    </row>
    <row r="947" spans="1:23" x14ac:dyDescent="0.4">
      <c r="A947" s="54"/>
      <c r="W947" s="54"/>
    </row>
    <row r="948" spans="1:23" x14ac:dyDescent="0.4">
      <c r="A948" s="54"/>
      <c r="W948" s="54"/>
    </row>
    <row r="949" spans="1:23" x14ac:dyDescent="0.4">
      <c r="A949" s="54"/>
      <c r="W949" s="54"/>
    </row>
    <row r="950" spans="1:23" x14ac:dyDescent="0.4">
      <c r="A950" s="54"/>
      <c r="W950" s="54"/>
    </row>
    <row r="951" spans="1:23" x14ac:dyDescent="0.4">
      <c r="A951" s="54"/>
      <c r="W951" s="54"/>
    </row>
    <row r="952" spans="1:23" x14ac:dyDescent="0.4">
      <c r="A952" s="54"/>
      <c r="W952" s="54"/>
    </row>
    <row r="953" spans="1:23" x14ac:dyDescent="0.4">
      <c r="A953" s="54"/>
      <c r="W953" s="54"/>
    </row>
    <row r="954" spans="1:23" x14ac:dyDescent="0.4">
      <c r="A954" s="54"/>
      <c r="W954" s="54"/>
    </row>
    <row r="955" spans="1:23" x14ac:dyDescent="0.4">
      <c r="A955" s="54"/>
      <c r="W955" s="54"/>
    </row>
    <row r="956" spans="1:23" x14ac:dyDescent="0.4">
      <c r="A956" s="54"/>
      <c r="W956" s="54"/>
    </row>
    <row r="957" spans="1:23" x14ac:dyDescent="0.4">
      <c r="A957" s="54"/>
      <c r="W957" s="54"/>
    </row>
    <row r="958" spans="1:23" x14ac:dyDescent="0.4">
      <c r="A958" s="54"/>
      <c r="W958" s="54"/>
    </row>
    <row r="959" spans="1:23" x14ac:dyDescent="0.4">
      <c r="A959" s="54"/>
      <c r="W959" s="54"/>
    </row>
    <row r="960" spans="1:23" x14ac:dyDescent="0.4">
      <c r="A960" s="54"/>
      <c r="W960" s="54"/>
    </row>
    <row r="961" spans="1:23" x14ac:dyDescent="0.4">
      <c r="A961" s="54"/>
      <c r="W961" s="54"/>
    </row>
    <row r="962" spans="1:23" x14ac:dyDescent="0.4">
      <c r="A962" s="54"/>
      <c r="W962" s="54"/>
    </row>
    <row r="963" spans="1:23" x14ac:dyDescent="0.4">
      <c r="A963" s="54"/>
      <c r="W963" s="54"/>
    </row>
    <row r="964" spans="1:23" x14ac:dyDescent="0.4">
      <c r="A964" s="54"/>
      <c r="W964" s="54"/>
    </row>
    <row r="965" spans="1:23" x14ac:dyDescent="0.4">
      <c r="A965" s="54"/>
      <c r="W965" s="54"/>
    </row>
    <row r="966" spans="1:23" x14ac:dyDescent="0.4">
      <c r="A966" s="54"/>
      <c r="W966" s="54"/>
    </row>
    <row r="967" spans="1:23" x14ac:dyDescent="0.4">
      <c r="A967" s="54"/>
      <c r="W967" s="54"/>
    </row>
    <row r="968" spans="1:23" x14ac:dyDescent="0.4">
      <c r="A968" s="54"/>
      <c r="W968" s="54"/>
    </row>
    <row r="969" spans="1:23" x14ac:dyDescent="0.4">
      <c r="A969" s="54"/>
      <c r="W969" s="54"/>
    </row>
    <row r="970" spans="1:23" x14ac:dyDescent="0.4">
      <c r="A970" s="54"/>
      <c r="W970" s="54"/>
    </row>
    <row r="971" spans="1:23" x14ac:dyDescent="0.4">
      <c r="A971" s="54"/>
      <c r="W971" s="54"/>
    </row>
    <row r="972" spans="1:23" x14ac:dyDescent="0.4">
      <c r="A972" s="54"/>
      <c r="W972" s="54"/>
    </row>
    <row r="973" spans="1:23" x14ac:dyDescent="0.4">
      <c r="A973" s="54"/>
      <c r="W973" s="54"/>
    </row>
    <row r="974" spans="1:23" x14ac:dyDescent="0.4">
      <c r="A974" s="54"/>
      <c r="W974" s="54"/>
    </row>
    <row r="975" spans="1:23" x14ac:dyDescent="0.4">
      <c r="A975" s="54"/>
      <c r="W975" s="54"/>
    </row>
    <row r="976" spans="1:23" x14ac:dyDescent="0.4">
      <c r="A976" s="54"/>
      <c r="W976" s="54"/>
    </row>
    <row r="977" spans="1:23" x14ac:dyDescent="0.4">
      <c r="A977" s="54"/>
      <c r="W977" s="54"/>
    </row>
    <row r="978" spans="1:23" x14ac:dyDescent="0.4">
      <c r="A978" s="54"/>
      <c r="W978" s="54"/>
    </row>
    <row r="979" spans="1:23" x14ac:dyDescent="0.4">
      <c r="A979" s="54"/>
      <c r="W979" s="54"/>
    </row>
    <row r="980" spans="1:23" x14ac:dyDescent="0.4">
      <c r="A980" s="54"/>
      <c r="W980" s="54"/>
    </row>
    <row r="981" spans="1:23" x14ac:dyDescent="0.4">
      <c r="A981" s="54"/>
      <c r="W981" s="54"/>
    </row>
    <row r="982" spans="1:23" x14ac:dyDescent="0.4">
      <c r="A982" s="54"/>
      <c r="W982" s="54"/>
    </row>
    <row r="983" spans="1:23" x14ac:dyDescent="0.4">
      <c r="A983" s="54"/>
      <c r="W983" s="54"/>
    </row>
    <row r="984" spans="1:23" x14ac:dyDescent="0.4">
      <c r="A984" s="54"/>
      <c r="W984" s="54"/>
    </row>
    <row r="985" spans="1:23" x14ac:dyDescent="0.4">
      <c r="A985" s="54"/>
      <c r="W985" s="54"/>
    </row>
    <row r="986" spans="1:23" x14ac:dyDescent="0.4">
      <c r="A986" s="54"/>
      <c r="W986" s="54"/>
    </row>
    <row r="987" spans="1:23" x14ac:dyDescent="0.4">
      <c r="A987" s="54"/>
      <c r="W987" s="54"/>
    </row>
    <row r="988" spans="1:23" x14ac:dyDescent="0.4">
      <c r="A988" s="54"/>
      <c r="W988" s="54"/>
    </row>
    <row r="989" spans="1:23" x14ac:dyDescent="0.4">
      <c r="A989" s="54"/>
      <c r="W989" s="54"/>
    </row>
    <row r="990" spans="1:23" x14ac:dyDescent="0.4">
      <c r="A990" s="54"/>
      <c r="W990" s="54"/>
    </row>
    <row r="991" spans="1:23" x14ac:dyDescent="0.4">
      <c r="A991" s="54"/>
      <c r="W991" s="54"/>
    </row>
    <row r="992" spans="1:23" x14ac:dyDescent="0.4">
      <c r="A992" s="54"/>
      <c r="W992" s="54"/>
    </row>
    <row r="993" spans="1:23" x14ac:dyDescent="0.4">
      <c r="A993" s="54"/>
      <c r="W993" s="54"/>
    </row>
    <row r="994" spans="1:23" x14ac:dyDescent="0.4">
      <c r="A994" s="54"/>
      <c r="W994" s="54"/>
    </row>
    <row r="995" spans="1:23" x14ac:dyDescent="0.4">
      <c r="A995" s="54"/>
      <c r="W995" s="54"/>
    </row>
    <row r="996" spans="1:23" x14ac:dyDescent="0.4">
      <c r="A996" s="54"/>
      <c r="W996" s="54"/>
    </row>
    <row r="997" spans="1:23" x14ac:dyDescent="0.4">
      <c r="A997" s="54"/>
      <c r="W997" s="54"/>
    </row>
    <row r="998" spans="1:23" x14ac:dyDescent="0.4">
      <c r="A998" s="54"/>
      <c r="W998" s="54"/>
    </row>
    <row r="999" spans="1:23" x14ac:dyDescent="0.4">
      <c r="A999" s="54"/>
      <c r="W999" s="54"/>
    </row>
    <row r="1000" spans="1:23" x14ac:dyDescent="0.4">
      <c r="A1000" s="54"/>
      <c r="W1000" s="54"/>
    </row>
    <row r="1001" spans="1:23" x14ac:dyDescent="0.4">
      <c r="A1001" s="54"/>
      <c r="W1001" s="54"/>
    </row>
    <row r="1002" spans="1:23" x14ac:dyDescent="0.4">
      <c r="A1002" s="54"/>
      <c r="W1002" s="54"/>
    </row>
    <row r="1003" spans="1:23" x14ac:dyDescent="0.4">
      <c r="A1003" s="54"/>
      <c r="W1003" s="54"/>
    </row>
    <row r="1004" spans="1:23" x14ac:dyDescent="0.4">
      <c r="A1004" s="54"/>
      <c r="W1004" s="54"/>
    </row>
    <row r="1005" spans="1:23" x14ac:dyDescent="0.4">
      <c r="A1005" s="54"/>
      <c r="W1005" s="54"/>
    </row>
  </sheetData>
  <mergeCells count="288">
    <mergeCell ref="A1:V1"/>
    <mergeCell ref="C2:U2"/>
    <mergeCell ref="C7:U7"/>
    <mergeCell ref="C10:C44"/>
    <mergeCell ref="D10:U10"/>
    <mergeCell ref="U15:U16"/>
    <mergeCell ref="K17:O17"/>
    <mergeCell ref="E14:O14"/>
    <mergeCell ref="P14:Q14"/>
    <mergeCell ref="R14:R16"/>
    <mergeCell ref="S14:U14"/>
    <mergeCell ref="K15:O16"/>
    <mergeCell ref="P15:P16"/>
    <mergeCell ref="K20:O20"/>
    <mergeCell ref="K21:O21"/>
    <mergeCell ref="E20:J20"/>
    <mergeCell ref="E21:J21"/>
    <mergeCell ref="K18:O18"/>
    <mergeCell ref="K19:O19"/>
    <mergeCell ref="Q15:Q16"/>
    <mergeCell ref="S15:S16"/>
    <mergeCell ref="T15:T16"/>
    <mergeCell ref="E23:O23"/>
    <mergeCell ref="P23:Q23"/>
    <mergeCell ref="S23:U23"/>
    <mergeCell ref="K24:O25"/>
    <mergeCell ref="P24:P25"/>
    <mergeCell ref="Q24:Q25"/>
    <mergeCell ref="S22:U22"/>
    <mergeCell ref="S31:U31"/>
    <mergeCell ref="K29:O29"/>
    <mergeCell ref="K30:O30"/>
    <mergeCell ref="E29:J29"/>
    <mergeCell ref="E30:J30"/>
    <mergeCell ref="K27:O27"/>
    <mergeCell ref="K28:O28"/>
    <mergeCell ref="S24:S25"/>
    <mergeCell ref="T24:T25"/>
    <mergeCell ref="U24:U25"/>
    <mergeCell ref="K26:O26"/>
    <mergeCell ref="E34:H34"/>
    <mergeCell ref="I34:J34"/>
    <mergeCell ref="I37:J37"/>
    <mergeCell ref="N37:O37"/>
    <mergeCell ref="P37:Q37"/>
    <mergeCell ref="N34:O34"/>
    <mergeCell ref="P34:Q34"/>
    <mergeCell ref="E35:H35"/>
    <mergeCell ref="I35:J35"/>
    <mergeCell ref="N35:O35"/>
    <mergeCell ref="P35:Q35"/>
    <mergeCell ref="E18:J18"/>
    <mergeCell ref="E19:J19"/>
    <mergeCell ref="E43:O43"/>
    <mergeCell ref="P43:Q43"/>
    <mergeCell ref="E44:U44"/>
    <mergeCell ref="D39:D43"/>
    <mergeCell ref="E39:O39"/>
    <mergeCell ref="P39:Q39"/>
    <mergeCell ref="E40:O40"/>
    <mergeCell ref="P40:Q40"/>
    <mergeCell ref="E41:O41"/>
    <mergeCell ref="P41:Q41"/>
    <mergeCell ref="E42:O42"/>
    <mergeCell ref="P42:Q42"/>
    <mergeCell ref="E36:H36"/>
    <mergeCell ref="I36:J36"/>
    <mergeCell ref="N36:O36"/>
    <mergeCell ref="P36:Q36"/>
    <mergeCell ref="E37:H37"/>
    <mergeCell ref="D33:D37"/>
    <mergeCell ref="E33:H33"/>
    <mergeCell ref="I33:J33"/>
    <mergeCell ref="N33:O33"/>
    <mergeCell ref="P33:Q33"/>
    <mergeCell ref="D14:D22"/>
    <mergeCell ref="D23:D31"/>
    <mergeCell ref="D32:U32"/>
    <mergeCell ref="D38:U38"/>
    <mergeCell ref="C4:U4"/>
    <mergeCell ref="C5:U5"/>
    <mergeCell ref="B118:W118"/>
    <mergeCell ref="C8:U8"/>
    <mergeCell ref="G11:H11"/>
    <mergeCell ref="I11:J11"/>
    <mergeCell ref="K11:N11"/>
    <mergeCell ref="E26:J26"/>
    <mergeCell ref="E27:J27"/>
    <mergeCell ref="E28:J28"/>
    <mergeCell ref="E24:J25"/>
    <mergeCell ref="G12:H12"/>
    <mergeCell ref="I12:J12"/>
    <mergeCell ref="K12:N12"/>
    <mergeCell ref="K33:M33"/>
    <mergeCell ref="I13:J13"/>
    <mergeCell ref="K13:N13"/>
    <mergeCell ref="G13:H13"/>
    <mergeCell ref="E15:J16"/>
    <mergeCell ref="E17:J17"/>
    <mergeCell ref="S51:S52"/>
    <mergeCell ref="T51:T52"/>
    <mergeCell ref="U51:U52"/>
    <mergeCell ref="E53:J53"/>
    <mergeCell ref="K53:O53"/>
    <mergeCell ref="E54:J54"/>
    <mergeCell ref="K54:O54"/>
    <mergeCell ref="E55:J55"/>
    <mergeCell ref="K55:O55"/>
    <mergeCell ref="E56:J56"/>
    <mergeCell ref="K56:O56"/>
    <mergeCell ref="E57:J57"/>
    <mergeCell ref="K57:O57"/>
    <mergeCell ref="S58:U58"/>
    <mergeCell ref="D59:D67"/>
    <mergeCell ref="E59:O59"/>
    <mergeCell ref="P59:Q59"/>
    <mergeCell ref="S59:U59"/>
    <mergeCell ref="E60:J61"/>
    <mergeCell ref="K60:O61"/>
    <mergeCell ref="P60:P61"/>
    <mergeCell ref="Q60:Q61"/>
    <mergeCell ref="S60:S61"/>
    <mergeCell ref="T60:T61"/>
    <mergeCell ref="U60:U61"/>
    <mergeCell ref="E62:J62"/>
    <mergeCell ref="K62:O62"/>
    <mergeCell ref="E63:J63"/>
    <mergeCell ref="K63:O63"/>
    <mergeCell ref="E64:J64"/>
    <mergeCell ref="K64:O64"/>
    <mergeCell ref="E65:J65"/>
    <mergeCell ref="K65:O65"/>
    <mergeCell ref="D68:U68"/>
    <mergeCell ref="D69:D73"/>
    <mergeCell ref="E69:H69"/>
    <mergeCell ref="I69:J69"/>
    <mergeCell ref="K69:M69"/>
    <mergeCell ref="N69:O69"/>
    <mergeCell ref="P69:Q69"/>
    <mergeCell ref="E70:H70"/>
    <mergeCell ref="I70:J70"/>
    <mergeCell ref="N70:O70"/>
    <mergeCell ref="P70:Q70"/>
    <mergeCell ref="E71:H71"/>
    <mergeCell ref="I71:J71"/>
    <mergeCell ref="N71:O71"/>
    <mergeCell ref="P71:Q71"/>
    <mergeCell ref="E72:H72"/>
    <mergeCell ref="I72:J72"/>
    <mergeCell ref="N72:O72"/>
    <mergeCell ref="P72:Q72"/>
    <mergeCell ref="E73:H73"/>
    <mergeCell ref="I73:J73"/>
    <mergeCell ref="C81:U81"/>
    <mergeCell ref="N73:O73"/>
    <mergeCell ref="P73:Q73"/>
    <mergeCell ref="D74:U74"/>
    <mergeCell ref="D75:D79"/>
    <mergeCell ref="E75:O75"/>
    <mergeCell ref="P75:Q75"/>
    <mergeCell ref="E76:O76"/>
    <mergeCell ref="P76:Q76"/>
    <mergeCell ref="E77:O77"/>
    <mergeCell ref="P77:Q77"/>
    <mergeCell ref="E78:O78"/>
    <mergeCell ref="P78:Q78"/>
    <mergeCell ref="E79:O79"/>
    <mergeCell ref="P79:Q79"/>
    <mergeCell ref="E80:U80"/>
    <mergeCell ref="C45:U45"/>
    <mergeCell ref="C46:C80"/>
    <mergeCell ref="D46:U46"/>
    <mergeCell ref="G47:H47"/>
    <mergeCell ref="I47:J47"/>
    <mergeCell ref="K47:N47"/>
    <mergeCell ref="G48:H48"/>
    <mergeCell ref="I48:J48"/>
    <mergeCell ref="K48:N48"/>
    <mergeCell ref="G49:H49"/>
    <mergeCell ref="I49:J49"/>
    <mergeCell ref="K49:N49"/>
    <mergeCell ref="D50:D58"/>
    <mergeCell ref="E50:O50"/>
    <mergeCell ref="P50:Q50"/>
    <mergeCell ref="R50:R52"/>
    <mergeCell ref="S50:U50"/>
    <mergeCell ref="E51:J52"/>
    <mergeCell ref="K51:O52"/>
    <mergeCell ref="P51:P52"/>
    <mergeCell ref="Q51:Q52"/>
    <mergeCell ref="E66:J66"/>
    <mergeCell ref="K66:O66"/>
    <mergeCell ref="S67:U67"/>
    <mergeCell ref="C82:C116"/>
    <mergeCell ref="D82:U82"/>
    <mergeCell ref="G83:H83"/>
    <mergeCell ref="I83:J83"/>
    <mergeCell ref="K83:N83"/>
    <mergeCell ref="G84:H84"/>
    <mergeCell ref="I84:J84"/>
    <mergeCell ref="K84:N84"/>
    <mergeCell ref="G85:H85"/>
    <mergeCell ref="I85:J85"/>
    <mergeCell ref="K85:N85"/>
    <mergeCell ref="D86:D94"/>
    <mergeCell ref="E86:O86"/>
    <mergeCell ref="P86:Q86"/>
    <mergeCell ref="R86:R88"/>
    <mergeCell ref="S86:U86"/>
    <mergeCell ref="E87:J88"/>
    <mergeCell ref="K87:O88"/>
    <mergeCell ref="P87:P88"/>
    <mergeCell ref="Q87:Q88"/>
    <mergeCell ref="S87:S88"/>
    <mergeCell ref="T87:T88"/>
    <mergeCell ref="U87:U88"/>
    <mergeCell ref="E89:J89"/>
    <mergeCell ref="E102:J102"/>
    <mergeCell ref="K102:O102"/>
    <mergeCell ref="S103:U103"/>
    <mergeCell ref="K89:O89"/>
    <mergeCell ref="E90:J90"/>
    <mergeCell ref="K90:O90"/>
    <mergeCell ref="E91:J91"/>
    <mergeCell ref="K91:O91"/>
    <mergeCell ref="E92:J92"/>
    <mergeCell ref="K92:O92"/>
    <mergeCell ref="E93:J93"/>
    <mergeCell ref="K93:O93"/>
    <mergeCell ref="E109:H109"/>
    <mergeCell ref="I109:J109"/>
    <mergeCell ref="N109:O109"/>
    <mergeCell ref="P109:Q109"/>
    <mergeCell ref="S94:U94"/>
    <mergeCell ref="D95:D103"/>
    <mergeCell ref="E95:O95"/>
    <mergeCell ref="P95:Q95"/>
    <mergeCell ref="S95:U95"/>
    <mergeCell ref="E96:J97"/>
    <mergeCell ref="K96:O97"/>
    <mergeCell ref="P96:P97"/>
    <mergeCell ref="Q96:Q97"/>
    <mergeCell ref="S96:S97"/>
    <mergeCell ref="T96:T97"/>
    <mergeCell ref="U96:U97"/>
    <mergeCell ref="E98:J98"/>
    <mergeCell ref="K98:O98"/>
    <mergeCell ref="E99:J99"/>
    <mergeCell ref="K99:O99"/>
    <mergeCell ref="E100:J100"/>
    <mergeCell ref="K100:O100"/>
    <mergeCell ref="E101:J101"/>
    <mergeCell ref="K101:O101"/>
    <mergeCell ref="I106:J106"/>
    <mergeCell ref="N106:O106"/>
    <mergeCell ref="P106:Q106"/>
    <mergeCell ref="E107:H107"/>
    <mergeCell ref="I107:J107"/>
    <mergeCell ref="N107:O107"/>
    <mergeCell ref="P107:Q107"/>
    <mergeCell ref="E108:H108"/>
    <mergeCell ref="I108:J108"/>
    <mergeCell ref="N108:O108"/>
    <mergeCell ref="P108:Q108"/>
    <mergeCell ref="E116:U116"/>
    <mergeCell ref="C117:U117"/>
    <mergeCell ref="K94:O94"/>
    <mergeCell ref="K103:O103"/>
    <mergeCell ref="D110:U110"/>
    <mergeCell ref="D111:D115"/>
    <mergeCell ref="E111:O111"/>
    <mergeCell ref="P111:Q111"/>
    <mergeCell ref="E112:O112"/>
    <mergeCell ref="P112:Q112"/>
    <mergeCell ref="E113:O113"/>
    <mergeCell ref="P113:Q113"/>
    <mergeCell ref="E114:O114"/>
    <mergeCell ref="P114:Q114"/>
    <mergeCell ref="E115:O115"/>
    <mergeCell ref="P115:Q115"/>
    <mergeCell ref="D104:U104"/>
    <mergeCell ref="D105:D109"/>
    <mergeCell ref="E105:H105"/>
    <mergeCell ref="I105:J105"/>
    <mergeCell ref="K105:M105"/>
    <mergeCell ref="N105:O105"/>
    <mergeCell ref="P105:Q105"/>
    <mergeCell ref="E106:H106"/>
  </mergeCells>
  <conditionalFormatting sqref="R17:R23">
    <cfRule type="expression" dxfId="19" priority="23">
      <formula>K17="Bedroom"</formula>
    </cfRule>
  </conditionalFormatting>
  <conditionalFormatting sqref="R53:R59">
    <cfRule type="expression" dxfId="18" priority="8">
      <formula>K53="Bedroom"</formula>
    </cfRule>
  </conditionalFormatting>
  <conditionalFormatting sqref="R89:R95">
    <cfRule type="expression" dxfId="17" priority="3">
      <formula>K89="Bedroom"</formula>
    </cfRule>
  </conditionalFormatting>
  <conditionalFormatting sqref="S17:U21">
    <cfRule type="containsText" dxfId="16" priority="24" operator="containsText" text="Not Acceptable.">
      <formula>NOT(ISERROR(SEARCH(("Not Acceptable."),(S17))))</formula>
    </cfRule>
    <cfRule type="containsText" dxfId="15" priority="25" operator="containsText" text="Ok">
      <formula>NOT(ISERROR(SEARCH(("Ok"),(S17))))</formula>
    </cfRule>
  </conditionalFormatting>
  <conditionalFormatting sqref="S26:U30">
    <cfRule type="containsText" dxfId="14" priority="21" operator="containsText" text="Not Acceptable.">
      <formula>NOT(ISERROR(SEARCH(("Not Acceptable."),(S26))))</formula>
    </cfRule>
    <cfRule type="containsText" dxfId="13" priority="22" operator="containsText" text="Ok">
      <formula>NOT(ISERROR(SEARCH(("Ok"),(S26))))</formula>
    </cfRule>
  </conditionalFormatting>
  <conditionalFormatting sqref="S53:U57">
    <cfRule type="containsText" dxfId="12" priority="9" operator="containsText" text="Not Acceptable.">
      <formula>NOT(ISERROR(SEARCH(("Not Acceptable."),(S53))))</formula>
    </cfRule>
    <cfRule type="containsText" dxfId="11" priority="10" operator="containsText" text="Ok">
      <formula>NOT(ISERROR(SEARCH(("Ok"),(S53))))</formula>
    </cfRule>
  </conditionalFormatting>
  <conditionalFormatting sqref="S62:U66">
    <cfRule type="containsText" dxfId="10" priority="6" operator="containsText" text="Not Acceptable.">
      <formula>NOT(ISERROR(SEARCH(("Not Acceptable."),(S62))))</formula>
    </cfRule>
    <cfRule type="containsText" dxfId="9" priority="7" operator="containsText" text="Ok">
      <formula>NOT(ISERROR(SEARCH(("Ok"),(S62))))</formula>
    </cfRule>
  </conditionalFormatting>
  <conditionalFormatting sqref="S89:U93">
    <cfRule type="containsText" dxfId="8" priority="4" operator="containsText" text="Not Acceptable.">
      <formula>NOT(ISERROR(SEARCH(("Not Acceptable."),(S89))))</formula>
    </cfRule>
    <cfRule type="containsText" dxfId="7" priority="5" operator="containsText" text="Ok">
      <formula>NOT(ISERROR(SEARCH(("Ok"),(S89))))</formula>
    </cfRule>
  </conditionalFormatting>
  <conditionalFormatting sqref="S98:U102">
    <cfRule type="containsText" dxfId="6" priority="1" operator="containsText" text="Not Acceptable.">
      <formula>NOT(ISERROR(SEARCH(("Not Acceptable."),(S98))))</formula>
    </cfRule>
    <cfRule type="containsText" dxfId="5" priority="2" operator="containsText" text="Ok">
      <formula>NOT(ISERROR(SEARCH(("Ok"),(S98))))</formula>
    </cfRule>
  </conditionalFormatting>
  <pageMargins left="0.7" right="0.7" top="0.75" bottom="0.75" header="0.3" footer="0.3"/>
  <pageSetup scale="32" fitToHeight="0" orientation="portrait" r:id="rId1"/>
  <headerFooter>
    <oddFooter>Page &amp;P of &amp;N</oddFooter>
  </headerFooter>
  <rowBreaks count="1" manualBreakCount="1">
    <brk id="80" max="23" man="1"/>
  </rowBreaks>
  <colBreaks count="1" manualBreakCount="1">
    <brk id="2" max="119"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B16C608-00FA-4581-A871-4AF52EEFE669}">
          <x14:formula1>
            <xm:f>'Dropdown menus'!$I$2:$I$8</xm:f>
          </x14:formula1>
          <xm:sqref>K16:O21 K52:O57 K88:O93</xm:sqref>
        </x14:dataValidation>
        <x14:dataValidation type="list" allowBlank="1" showInputMessage="1" showErrorMessage="1" xr:uid="{52B8398E-53CF-4DD0-9C97-F02F8F60760E}">
          <x14:formula1>
            <xm:f>'Dropdown menus'!$J$2:$J$9</xm:f>
          </x14:formula1>
          <xm:sqref>K25:O30 K61:O66 K97:O102</xm:sqref>
        </x14:dataValidation>
        <x14:dataValidation type="list" allowBlank="1" showInputMessage="1" xr:uid="{D327D435-6272-4EAE-BB3D-D8B12E0ED75F}">
          <x14:formula1>
            <xm:f>'Dropdown menus'!$F$2:$F$6</xm:f>
          </x14:formula1>
          <xm:sqref>G13 G49 G85</xm:sqref>
        </x14:dataValidation>
        <x14:dataValidation type="list" allowBlank="1" showInputMessage="1" xr:uid="{AD3CEB96-3BDE-4523-9508-A4C88F164DB1}">
          <x14:formula1>
            <xm:f>'Dropdown menus'!$K$2:$K$7</xm:f>
          </x14:formula1>
          <xm:sqref>R13 R49 R85</xm:sqref>
        </x14:dataValidation>
        <x14:dataValidation type="list" allowBlank="1" showInputMessage="1" showErrorMessage="1" xr:uid="{A20BC3C4-1566-4904-98E6-9CE819566404}">
          <x14:formula1>
            <xm:f>'Dropdown menus'!$L$1:$L$3</xm:f>
          </x14:formula1>
          <xm:sqref>P43:Q43 P79:Q79 P115:Q115</xm:sqref>
        </x14:dataValidation>
        <x14:dataValidation type="list" allowBlank="1" showInputMessage="1" showErrorMessage="1" xr:uid="{CEE6B018-7649-443D-A843-78504B983008}">
          <x14:formula1>
            <xm:f>'Dropdown menus'!$N$2:$N$8</xm:f>
          </x14:formula1>
          <xm:sqref>D13 D49 D85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D3AA-E50A-40D4-845C-64D7109240B5}">
  <sheetPr>
    <pageSetUpPr fitToPage="1"/>
  </sheetPr>
  <dimension ref="A1:AV47"/>
  <sheetViews>
    <sheetView zoomScale="90" zoomScaleNormal="90" workbookViewId="0">
      <selection activeCell="C7" sqref="C7:T7"/>
    </sheetView>
  </sheetViews>
  <sheetFormatPr defaultRowHeight="17.25" x14ac:dyDescent="0.6"/>
  <cols>
    <col min="1" max="1" width="1.88671875" style="55" customWidth="1"/>
    <col min="2" max="2" width="2.109375" customWidth="1"/>
    <col min="4" max="4" width="10.44140625" customWidth="1"/>
    <col min="8" max="8" width="6.109375" customWidth="1"/>
    <col min="10" max="10" width="53.5546875" customWidth="1"/>
    <col min="14" max="14" width="3.5546875" customWidth="1"/>
    <col min="15" max="18" width="10.44140625" customWidth="1"/>
    <col min="19" max="20" width="14.44140625" customWidth="1"/>
    <col min="21" max="21" width="11.109375" customWidth="1"/>
    <col min="22" max="22" width="2.109375" customWidth="1"/>
    <col min="23" max="24" width="1.5546875" style="55" customWidth="1"/>
  </cols>
  <sheetData>
    <row r="1" spans="1:48" s="55" customFormat="1" ht="14.25" customHeight="1" thickBot="1" x14ac:dyDescent="0.65">
      <c r="A1" s="678"/>
      <c r="B1" s="679"/>
      <c r="C1" s="679"/>
      <c r="D1" s="679"/>
      <c r="E1" s="679"/>
      <c r="F1" s="679"/>
      <c r="G1" s="679"/>
      <c r="H1" s="679"/>
      <c r="I1" s="679"/>
      <c r="J1" s="679"/>
      <c r="K1" s="679"/>
      <c r="L1" s="679"/>
      <c r="M1" s="679"/>
      <c r="N1" s="679"/>
      <c r="O1" s="679"/>
      <c r="P1" s="679"/>
      <c r="Q1" s="679"/>
      <c r="R1" s="679"/>
      <c r="S1" s="679"/>
      <c r="T1" s="679"/>
      <c r="U1" s="679"/>
      <c r="V1" s="679"/>
      <c r="W1" s="270"/>
      <c r="X1" s="56"/>
    </row>
    <row r="2" spans="1:48" s="55" customFormat="1" ht="99" customHeight="1" x14ac:dyDescent="0.6">
      <c r="A2" s="240"/>
      <c r="B2" s="116"/>
      <c r="C2" s="681" t="s">
        <v>678</v>
      </c>
      <c r="D2" s="681"/>
      <c r="E2" s="681"/>
      <c r="F2" s="681"/>
      <c r="G2" s="681"/>
      <c r="H2" s="681"/>
      <c r="I2" s="681"/>
      <c r="J2" s="681"/>
      <c r="K2" s="681"/>
      <c r="L2" s="681"/>
      <c r="M2" s="681"/>
      <c r="N2" s="681"/>
      <c r="O2" s="681"/>
      <c r="P2" s="681"/>
      <c r="Q2" s="681"/>
      <c r="R2" s="681"/>
      <c r="S2" s="681"/>
      <c r="T2" s="681"/>
      <c r="U2" s="681"/>
      <c r="V2" s="238"/>
      <c r="W2" s="240"/>
      <c r="X2" s="56"/>
    </row>
    <row r="3" spans="1:48" s="55" customFormat="1" ht="10.35" customHeight="1" x14ac:dyDescent="0.6">
      <c r="A3" s="240"/>
      <c r="B3" s="116"/>
      <c r="C3" s="224"/>
      <c r="D3" s="224"/>
      <c r="E3" s="224"/>
      <c r="F3" s="224"/>
      <c r="G3" s="224"/>
      <c r="H3" s="224"/>
      <c r="I3" s="224"/>
      <c r="J3" s="224"/>
      <c r="K3" s="224"/>
      <c r="L3" s="224"/>
      <c r="M3" s="224"/>
      <c r="N3" s="224"/>
      <c r="O3" s="224"/>
      <c r="P3" s="224"/>
      <c r="Q3" s="224"/>
      <c r="R3" s="224"/>
      <c r="S3" s="224"/>
      <c r="T3" s="224"/>
      <c r="U3" s="224"/>
      <c r="V3" s="238"/>
      <c r="W3" s="240"/>
      <c r="X3" s="56"/>
    </row>
    <row r="4" spans="1:48" s="55" customFormat="1" ht="32.450000000000003" customHeight="1" x14ac:dyDescent="0.6">
      <c r="A4" s="240"/>
      <c r="B4" s="234"/>
      <c r="C4" s="699" t="s">
        <v>684</v>
      </c>
      <c r="D4" s="853"/>
      <c r="E4" s="853"/>
      <c r="F4" s="853"/>
      <c r="G4" s="853"/>
      <c r="H4" s="853"/>
      <c r="I4" s="853"/>
      <c r="J4" s="853"/>
      <c r="K4" s="853"/>
      <c r="L4" s="853"/>
      <c r="M4" s="853"/>
      <c r="N4" s="853"/>
      <c r="O4" s="853"/>
      <c r="P4" s="853"/>
      <c r="Q4" s="853"/>
      <c r="R4" s="853"/>
      <c r="S4" s="853"/>
      <c r="T4" s="853"/>
      <c r="U4" s="853"/>
      <c r="V4" s="238"/>
      <c r="W4" s="240"/>
      <c r="X4" s="56"/>
    </row>
    <row r="5" spans="1:48" s="55" customFormat="1" ht="34.35" customHeight="1" x14ac:dyDescent="0.6">
      <c r="A5" s="240"/>
      <c r="B5" s="234"/>
      <c r="C5" s="699" t="s">
        <v>690</v>
      </c>
      <c r="D5" s="853"/>
      <c r="E5" s="853"/>
      <c r="F5" s="853"/>
      <c r="G5" s="853"/>
      <c r="H5" s="853"/>
      <c r="I5" s="853"/>
      <c r="J5" s="853"/>
      <c r="K5" s="853"/>
      <c r="L5" s="853"/>
      <c r="M5" s="853"/>
      <c r="N5" s="853"/>
      <c r="O5" s="853"/>
      <c r="P5" s="853"/>
      <c r="Q5" s="853"/>
      <c r="R5" s="853"/>
      <c r="S5" s="853"/>
      <c r="T5" s="853"/>
      <c r="U5" s="853"/>
      <c r="V5" s="238"/>
      <c r="W5" s="240"/>
      <c r="X5" s="56"/>
    </row>
    <row r="6" spans="1:48" s="55" customFormat="1" ht="11.45" customHeight="1" x14ac:dyDescent="0.6">
      <c r="A6" s="240"/>
      <c r="B6" s="234"/>
      <c r="C6" s="304"/>
      <c r="D6" s="276"/>
      <c r="E6" s="276"/>
      <c r="F6" s="276"/>
      <c r="G6" s="276"/>
      <c r="H6" s="276"/>
      <c r="I6" s="276"/>
      <c r="J6" s="276"/>
      <c r="K6" s="276"/>
      <c r="L6" s="276"/>
      <c r="M6" s="276"/>
      <c r="N6" s="276"/>
      <c r="O6" s="276"/>
      <c r="P6" s="276"/>
      <c r="Q6" s="276"/>
      <c r="R6" s="276"/>
      <c r="S6" s="276"/>
      <c r="T6" s="276"/>
      <c r="U6" s="276"/>
      <c r="V6" s="238"/>
      <c r="W6" s="240"/>
      <c r="X6" s="56"/>
    </row>
    <row r="7" spans="1:48" s="188" customFormat="1" ht="177" customHeight="1" x14ac:dyDescent="0.6">
      <c r="A7" s="240"/>
      <c r="B7" s="235"/>
      <c r="C7" s="697" t="s">
        <v>781</v>
      </c>
      <c r="D7" s="697"/>
      <c r="E7" s="697"/>
      <c r="F7" s="697"/>
      <c r="G7" s="697"/>
      <c r="H7" s="697"/>
      <c r="I7" s="697"/>
      <c r="J7" s="697"/>
      <c r="K7" s="697"/>
      <c r="L7" s="697"/>
      <c r="M7" s="697"/>
      <c r="N7" s="697"/>
      <c r="O7" s="697"/>
      <c r="P7" s="697"/>
      <c r="Q7" s="697"/>
      <c r="R7" s="697"/>
      <c r="S7" s="697"/>
      <c r="T7" s="697"/>
      <c r="U7" s="275"/>
      <c r="V7" s="275"/>
      <c r="W7" s="240"/>
      <c r="X7" s="297"/>
      <c r="AB7" s="56"/>
      <c r="AC7" s="56"/>
      <c r="AD7" s="56"/>
      <c r="AE7" s="56"/>
      <c r="AF7" s="56"/>
      <c r="AG7" s="56"/>
      <c r="AH7" s="56"/>
      <c r="AI7" s="56"/>
      <c r="AJ7" s="56"/>
      <c r="AK7" s="56"/>
      <c r="AL7" s="56"/>
      <c r="AM7" s="56"/>
      <c r="AN7" s="56"/>
      <c r="AO7" s="56"/>
      <c r="AP7" s="56"/>
      <c r="AQ7" s="56"/>
      <c r="AR7" s="56"/>
      <c r="AS7" s="56"/>
      <c r="AT7" s="55"/>
      <c r="AU7" s="55"/>
      <c r="AV7" s="56"/>
    </row>
    <row r="8" spans="1:48" s="56" customFormat="1" ht="33" customHeight="1" x14ac:dyDescent="0.6">
      <c r="A8" s="240"/>
      <c r="B8" s="115"/>
      <c r="C8" s="696" t="s">
        <v>679</v>
      </c>
      <c r="D8" s="696"/>
      <c r="E8" s="696"/>
      <c r="F8" s="696"/>
      <c r="G8" s="696"/>
      <c r="H8" s="696"/>
      <c r="I8" s="696"/>
      <c r="J8" s="696"/>
      <c r="K8" s="696"/>
      <c r="L8" s="696"/>
      <c r="M8" s="696"/>
      <c r="N8" s="696"/>
      <c r="O8" s="696"/>
      <c r="P8" s="696"/>
      <c r="Q8" s="696"/>
      <c r="R8" s="696"/>
      <c r="S8" s="696"/>
      <c r="T8" s="696"/>
      <c r="U8" s="696"/>
      <c r="V8" s="296"/>
      <c r="W8" s="240"/>
      <c r="X8" s="299"/>
      <c r="AT8" s="55"/>
      <c r="AU8" s="55"/>
      <c r="AV8" s="53"/>
    </row>
    <row r="9" spans="1:48" s="56" customFormat="1" ht="5.45" customHeight="1" thickBot="1" x14ac:dyDescent="0.6">
      <c r="A9" s="240"/>
      <c r="B9" s="115"/>
      <c r="C9" s="243"/>
      <c r="D9" s="244"/>
      <c r="E9" s="244"/>
      <c r="F9" s="244"/>
      <c r="G9" s="244"/>
      <c r="H9" s="244"/>
      <c r="I9" s="244"/>
      <c r="J9" s="244"/>
      <c r="K9" s="245"/>
      <c r="L9" s="245"/>
      <c r="M9" s="245"/>
      <c r="N9" s="245"/>
      <c r="O9" s="245"/>
      <c r="P9" s="245"/>
      <c r="Q9" s="245"/>
      <c r="R9" s="245"/>
      <c r="S9" s="245"/>
      <c r="T9" s="99"/>
      <c r="U9" s="187"/>
      <c r="V9" s="268"/>
      <c r="W9" s="240"/>
      <c r="AB9" s="297"/>
      <c r="AC9" s="57"/>
      <c r="AD9" s="298"/>
      <c r="AE9"/>
      <c r="AF9" s="188"/>
    </row>
    <row r="10" spans="1:48" ht="32.1" customHeight="1" x14ac:dyDescent="0.55000000000000004">
      <c r="A10" s="240"/>
      <c r="B10" s="104"/>
      <c r="C10" s="682">
        <v>2.2999999999999998</v>
      </c>
      <c r="D10" s="842" t="s">
        <v>616</v>
      </c>
      <c r="E10" s="842"/>
      <c r="F10" s="842"/>
      <c r="G10" s="843"/>
      <c r="H10" s="843"/>
      <c r="I10" s="843"/>
      <c r="J10" s="843"/>
      <c r="K10" s="842"/>
      <c r="L10" s="842"/>
      <c r="M10" s="842"/>
      <c r="N10" s="842"/>
      <c r="O10" s="843"/>
      <c r="P10" s="843"/>
      <c r="Q10" s="843"/>
      <c r="R10" s="843"/>
      <c r="S10" s="843"/>
      <c r="T10" s="843"/>
      <c r="U10" s="844"/>
      <c r="V10" s="238"/>
      <c r="W10" s="240"/>
      <c r="X10" s="241"/>
      <c r="AB10" s="297"/>
      <c r="AC10" s="297"/>
      <c r="AD10" s="297"/>
      <c r="AF10" s="188"/>
      <c r="AG10" s="56"/>
      <c r="AH10" s="56"/>
      <c r="AI10" s="56"/>
      <c r="AJ10" s="56"/>
      <c r="AK10" s="56"/>
      <c r="AL10" s="56"/>
      <c r="AM10" s="56"/>
      <c r="AN10" s="56"/>
      <c r="AO10" s="56"/>
      <c r="AP10" s="56"/>
      <c r="AQ10" s="56"/>
      <c r="AR10" s="56"/>
      <c r="AS10" s="56"/>
      <c r="AT10" s="56"/>
      <c r="AU10" s="56"/>
    </row>
    <row r="11" spans="1:48" ht="20.65" x14ac:dyDescent="0.4">
      <c r="A11" s="240"/>
      <c r="B11" s="236"/>
      <c r="C11" s="683"/>
      <c r="D11" s="273" t="s">
        <v>592</v>
      </c>
      <c r="E11" s="857" t="s">
        <v>593</v>
      </c>
      <c r="F11" s="858"/>
      <c r="G11" s="687" t="s">
        <v>594</v>
      </c>
      <c r="H11" s="688"/>
      <c r="I11" s="688"/>
      <c r="J11" s="689"/>
      <c r="K11" s="845" t="s">
        <v>667</v>
      </c>
      <c r="L11" s="846"/>
      <c r="M11" s="846"/>
      <c r="N11" s="847"/>
      <c r="O11" s="214" t="s">
        <v>668</v>
      </c>
      <c r="P11" s="226" t="s">
        <v>669</v>
      </c>
      <c r="Q11" s="227" t="s">
        <v>670</v>
      </c>
      <c r="R11" s="226" t="s">
        <v>671</v>
      </c>
      <c r="S11" s="226" t="s">
        <v>672</v>
      </c>
      <c r="T11" s="230" t="s">
        <v>673</v>
      </c>
      <c r="U11" s="264"/>
      <c r="V11" s="269"/>
      <c r="W11" s="240"/>
      <c r="X11" s="241"/>
      <c r="AB11" s="299"/>
      <c r="AC11" s="299"/>
      <c r="AD11" s="299"/>
      <c r="AE11" s="300"/>
      <c r="AF11" s="56"/>
      <c r="AG11" s="56"/>
      <c r="AH11" s="56"/>
      <c r="AI11" s="56"/>
      <c r="AJ11" s="56"/>
      <c r="AK11" s="56"/>
      <c r="AL11" s="56"/>
      <c r="AM11" s="56"/>
      <c r="AN11" s="56"/>
      <c r="AO11" s="56"/>
      <c r="AP11" s="56"/>
      <c r="AQ11" s="56"/>
      <c r="AR11" s="56"/>
      <c r="AS11" s="56"/>
      <c r="AT11" s="56"/>
      <c r="AU11" s="56"/>
    </row>
    <row r="12" spans="1:48" ht="51.75" x14ac:dyDescent="0.4">
      <c r="A12" s="240"/>
      <c r="B12" s="236"/>
      <c r="C12" s="683"/>
      <c r="D12" s="229" t="s">
        <v>654</v>
      </c>
      <c r="E12" s="848" t="s">
        <v>282</v>
      </c>
      <c r="F12" s="849"/>
      <c r="G12" s="854" t="s">
        <v>283</v>
      </c>
      <c r="H12" s="855"/>
      <c r="I12" s="855"/>
      <c r="J12" s="856"/>
      <c r="K12" s="700" t="s">
        <v>284</v>
      </c>
      <c r="L12" s="700"/>
      <c r="M12" s="700"/>
      <c r="N12" s="700"/>
      <c r="O12" s="229" t="s">
        <v>400</v>
      </c>
      <c r="P12" s="229" t="s">
        <v>391</v>
      </c>
      <c r="Q12" s="229" t="s">
        <v>392</v>
      </c>
      <c r="R12" s="229" t="s">
        <v>587</v>
      </c>
      <c r="S12" s="229" t="s">
        <v>588</v>
      </c>
      <c r="T12" s="229" t="s">
        <v>618</v>
      </c>
      <c r="U12" s="265"/>
      <c r="V12" s="269"/>
      <c r="W12" s="240"/>
      <c r="X12" s="241"/>
      <c r="AB12" s="56"/>
      <c r="AC12" s="56"/>
      <c r="AD12" s="56"/>
      <c r="AE12" s="56"/>
      <c r="AF12" s="56"/>
      <c r="AG12" s="56"/>
      <c r="AH12" s="56"/>
      <c r="AI12" s="56"/>
      <c r="AJ12" s="56"/>
      <c r="AK12" s="56"/>
      <c r="AL12" s="56"/>
      <c r="AM12" s="56"/>
      <c r="AN12" s="56"/>
      <c r="AO12" s="56"/>
      <c r="AP12" s="56"/>
      <c r="AQ12" s="56"/>
      <c r="AR12" s="56"/>
      <c r="AS12" s="56"/>
      <c r="AT12" s="56"/>
      <c r="AU12" s="56"/>
    </row>
    <row r="13" spans="1:48" ht="30.6" customHeight="1" x14ac:dyDescent="0.4">
      <c r="A13" s="240"/>
      <c r="B13" s="236"/>
      <c r="C13" s="683"/>
      <c r="D13" s="254"/>
      <c r="E13" s="701" t="s">
        <v>337</v>
      </c>
      <c r="F13" s="703"/>
      <c r="G13" s="704"/>
      <c r="H13" s="705"/>
      <c r="I13" s="705"/>
      <c r="J13" s="706"/>
      <c r="K13" s="850"/>
      <c r="L13" s="850"/>
      <c r="M13" s="850"/>
      <c r="N13" s="850"/>
      <c r="O13" s="254"/>
      <c r="P13" s="254"/>
      <c r="Q13" s="254"/>
      <c r="R13" s="232" t="s">
        <v>337</v>
      </c>
      <c r="S13" s="254"/>
      <c r="T13" s="267" t="str">
        <f>IF(S13&gt;0,S13/Q22,"-")</f>
        <v>-</v>
      </c>
      <c r="U13" s="266"/>
      <c r="V13" s="269"/>
      <c r="W13" s="240"/>
      <c r="X13" s="241"/>
    </row>
    <row r="14" spans="1:48" ht="17.25" customHeight="1" x14ac:dyDescent="0.4">
      <c r="A14" s="240"/>
      <c r="B14" s="104"/>
      <c r="C14" s="683"/>
      <c r="D14" s="707" t="s">
        <v>709</v>
      </c>
      <c r="E14" s="710" t="s">
        <v>615</v>
      </c>
      <c r="F14" s="710"/>
      <c r="G14" s="710"/>
      <c r="H14" s="710"/>
      <c r="I14" s="710"/>
      <c r="J14" s="710"/>
      <c r="K14" s="711"/>
      <c r="L14" s="711"/>
      <c r="M14" s="711"/>
      <c r="N14" s="711"/>
      <c r="O14" s="712"/>
      <c r="P14" s="726" t="s">
        <v>359</v>
      </c>
      <c r="Q14" s="727"/>
      <c r="R14" s="719" t="s">
        <v>360</v>
      </c>
      <c r="S14" s="729" t="s">
        <v>356</v>
      </c>
      <c r="T14" s="730"/>
      <c r="U14" s="731"/>
      <c r="V14" s="238"/>
      <c r="W14" s="240"/>
      <c r="X14" s="241"/>
    </row>
    <row r="15" spans="1:48" ht="17.25" customHeight="1" x14ac:dyDescent="0.4">
      <c r="A15" s="240"/>
      <c r="B15" s="104"/>
      <c r="C15" s="683"/>
      <c r="D15" s="707"/>
      <c r="E15" s="838" t="s">
        <v>586</v>
      </c>
      <c r="F15" s="732"/>
      <c r="G15" s="732"/>
      <c r="H15" s="732"/>
      <c r="I15" s="732"/>
      <c r="J15" s="732"/>
      <c r="K15" s="738" t="s">
        <v>361</v>
      </c>
      <c r="L15" s="738"/>
      <c r="M15" s="738"/>
      <c r="N15" s="738"/>
      <c r="O15" s="739"/>
      <c r="P15" s="719" t="s">
        <v>362</v>
      </c>
      <c r="Q15" s="719" t="s">
        <v>363</v>
      </c>
      <c r="R15" s="728"/>
      <c r="S15" s="744" t="s">
        <v>322</v>
      </c>
      <c r="T15" s="719" t="s">
        <v>323</v>
      </c>
      <c r="U15" s="721" t="s">
        <v>324</v>
      </c>
      <c r="V15" s="238"/>
      <c r="W15" s="240"/>
      <c r="X15" s="241"/>
    </row>
    <row r="16" spans="1:48" x14ac:dyDescent="0.4">
      <c r="A16" s="240"/>
      <c r="B16" s="104"/>
      <c r="C16" s="683"/>
      <c r="D16" s="707"/>
      <c r="E16" s="838"/>
      <c r="F16" s="732"/>
      <c r="G16" s="732"/>
      <c r="H16" s="732"/>
      <c r="I16" s="732"/>
      <c r="J16" s="732"/>
      <c r="K16" s="741"/>
      <c r="L16" s="741"/>
      <c r="M16" s="741"/>
      <c r="N16" s="741"/>
      <c r="O16" s="742"/>
      <c r="P16" s="743"/>
      <c r="Q16" s="743"/>
      <c r="R16" s="720"/>
      <c r="S16" s="745"/>
      <c r="T16" s="720"/>
      <c r="U16" s="722"/>
      <c r="V16" s="238"/>
      <c r="W16" s="240"/>
      <c r="X16" s="241"/>
    </row>
    <row r="17" spans="1:24" ht="17.25" customHeight="1" x14ac:dyDescent="0.4">
      <c r="A17" s="240"/>
      <c r="B17" s="104"/>
      <c r="C17" s="683"/>
      <c r="D17" s="707"/>
      <c r="E17" s="714" t="s">
        <v>560</v>
      </c>
      <c r="F17" s="839"/>
      <c r="G17" s="839"/>
      <c r="H17" s="839"/>
      <c r="I17" s="839"/>
      <c r="J17" s="839"/>
      <c r="K17" s="724" t="s">
        <v>595</v>
      </c>
      <c r="L17" s="724"/>
      <c r="M17" s="724"/>
      <c r="N17" s="724"/>
      <c r="O17" s="725"/>
      <c r="P17" s="60"/>
      <c r="Q17" s="61"/>
      <c r="R17" s="70"/>
      <c r="S17" s="58" t="str">
        <f t="shared" ref="S17:S21" si="0">IF(ISBLANK(Q17),"-",IF(Q17&gt;=P17,"Ok","Not acceptable."))</f>
        <v>-</v>
      </c>
      <c r="T17" s="62" t="str">
        <f t="shared" ref="T17:T21" si="1">IF(ISBLANK(Q17),"-",IF(S17="Not acceptable.","Not acceptable.",IF(OR(P17+5&gt;=Q17,P17*1.249999&gt;=Q17),"Ok","Not Acceptable.")))</f>
        <v>-</v>
      </c>
      <c r="U17" s="220" t="str">
        <f>IF(ISBLANK(Q17),"-",IF(K17="Bedroom",IF(OR(R17&gt;1,ISBLANK(R17)),"Not acceptable.","Ok"),"Ok"))</f>
        <v>-</v>
      </c>
      <c r="V17" s="238"/>
      <c r="W17" s="240"/>
      <c r="X17" s="241"/>
    </row>
    <row r="18" spans="1:24" ht="17.25" customHeight="1" x14ac:dyDescent="0.4">
      <c r="A18" s="240"/>
      <c r="B18" s="104"/>
      <c r="C18" s="683"/>
      <c r="D18" s="707"/>
      <c r="E18" s="714" t="s">
        <v>560</v>
      </c>
      <c r="F18" s="839"/>
      <c r="G18" s="839"/>
      <c r="H18" s="839"/>
      <c r="I18" s="839"/>
      <c r="J18" s="839"/>
      <c r="K18" s="747" t="s">
        <v>595</v>
      </c>
      <c r="L18" s="747"/>
      <c r="M18" s="747"/>
      <c r="N18" s="747"/>
      <c r="O18" s="748"/>
      <c r="P18" s="60"/>
      <c r="Q18" s="61"/>
      <c r="R18" s="70"/>
      <c r="S18" s="58" t="str">
        <f t="shared" si="0"/>
        <v>-</v>
      </c>
      <c r="T18" s="62" t="str">
        <f t="shared" si="1"/>
        <v>-</v>
      </c>
      <c r="U18" s="220" t="str">
        <f>IF(ISBLANK(Q18),"-",IF(K18="Bedroom",IF(OR(R18&gt;1,ISBLANK(R18)),"Not acceptable.","Ok"),"Ok"))</f>
        <v>-</v>
      </c>
      <c r="V18" s="238"/>
      <c r="W18" s="240"/>
      <c r="X18" s="241"/>
    </row>
    <row r="19" spans="1:24" ht="17.25" customHeight="1" x14ac:dyDescent="0.4">
      <c r="A19" s="240"/>
      <c r="B19" s="104"/>
      <c r="C19" s="683"/>
      <c r="D19" s="707"/>
      <c r="E19" s="714" t="s">
        <v>560</v>
      </c>
      <c r="F19" s="839"/>
      <c r="G19" s="839"/>
      <c r="H19" s="839"/>
      <c r="I19" s="839"/>
      <c r="J19" s="839"/>
      <c r="K19" s="753" t="s">
        <v>595</v>
      </c>
      <c r="L19" s="753"/>
      <c r="M19" s="753"/>
      <c r="N19" s="753"/>
      <c r="O19" s="754"/>
      <c r="P19" s="60"/>
      <c r="Q19" s="61"/>
      <c r="R19" s="71"/>
      <c r="S19" s="58" t="str">
        <f t="shared" si="0"/>
        <v>-</v>
      </c>
      <c r="T19" s="62" t="str">
        <f t="shared" si="1"/>
        <v>-</v>
      </c>
      <c r="U19" s="220" t="str">
        <f>IF(ISBLANK(Q19),"-",IF(K19="Bedroom",IF(OR(R19&gt;1,ISBLANK(R19)),"Not acceptable.","Ok"),"Ok"))</f>
        <v>-</v>
      </c>
      <c r="V19" s="238"/>
      <c r="W19" s="240"/>
      <c r="X19" s="241"/>
    </row>
    <row r="20" spans="1:24" ht="17.25" customHeight="1" x14ac:dyDescent="0.4">
      <c r="A20" s="240"/>
      <c r="B20" s="104"/>
      <c r="C20" s="683"/>
      <c r="D20" s="707"/>
      <c r="E20" s="714" t="s">
        <v>560</v>
      </c>
      <c r="F20" s="839"/>
      <c r="G20" s="839"/>
      <c r="H20" s="839"/>
      <c r="I20" s="839"/>
      <c r="J20" s="839"/>
      <c r="K20" s="750" t="s">
        <v>595</v>
      </c>
      <c r="L20" s="750"/>
      <c r="M20" s="750"/>
      <c r="N20" s="750"/>
      <c r="O20" s="751"/>
      <c r="P20" s="60"/>
      <c r="Q20" s="61"/>
      <c r="R20" s="71"/>
      <c r="S20" s="58" t="str">
        <f t="shared" si="0"/>
        <v>-</v>
      </c>
      <c r="T20" s="62" t="str">
        <f t="shared" si="1"/>
        <v>-</v>
      </c>
      <c r="U20" s="220" t="str">
        <f t="shared" ref="U20:U21" si="2">IF(ISBLANK(Q20),"-",IF(K20="Bedroom",IF(OR(R20&gt;1,ISBLANK(R20)),"Not acceptable.","Ok"),"Ok"))</f>
        <v>-</v>
      </c>
      <c r="V20" s="238"/>
      <c r="W20" s="240"/>
      <c r="X20" s="241"/>
    </row>
    <row r="21" spans="1:24" ht="17.25" customHeight="1" x14ac:dyDescent="0.4">
      <c r="A21" s="240"/>
      <c r="B21" s="104"/>
      <c r="C21" s="683"/>
      <c r="D21" s="707"/>
      <c r="E21" s="714" t="s">
        <v>560</v>
      </c>
      <c r="F21" s="839"/>
      <c r="G21" s="839"/>
      <c r="H21" s="839"/>
      <c r="I21" s="839"/>
      <c r="J21" s="839"/>
      <c r="K21" s="747" t="s">
        <v>595</v>
      </c>
      <c r="L21" s="747"/>
      <c r="M21" s="747"/>
      <c r="N21" s="747"/>
      <c r="O21" s="748"/>
      <c r="P21" s="60"/>
      <c r="Q21" s="61"/>
      <c r="R21" s="71"/>
      <c r="S21" s="58" t="str">
        <f t="shared" si="0"/>
        <v>-</v>
      </c>
      <c r="T21" s="62" t="str">
        <f t="shared" si="1"/>
        <v>-</v>
      </c>
      <c r="U21" s="220" t="str">
        <f t="shared" si="2"/>
        <v>-</v>
      </c>
      <c r="V21" s="238"/>
      <c r="W21" s="240"/>
      <c r="X21" s="241"/>
    </row>
    <row r="22" spans="1:24" x14ac:dyDescent="0.4">
      <c r="A22" s="240"/>
      <c r="B22" s="104"/>
      <c r="C22" s="683"/>
      <c r="D22" s="707"/>
      <c r="E22" s="406"/>
      <c r="F22" s="406"/>
      <c r="G22" s="406"/>
      <c r="H22" s="406"/>
      <c r="I22" s="406"/>
      <c r="J22" s="406"/>
      <c r="K22" s="810" t="s">
        <v>792</v>
      </c>
      <c r="L22" s="810"/>
      <c r="M22" s="810"/>
      <c r="N22" s="810"/>
      <c r="O22" s="811"/>
      <c r="P22" s="62" t="str">
        <f>IF(SUM(P17:P21)&gt;0,SUM(P17:P21)," ")</f>
        <v xml:space="preserve"> </v>
      </c>
      <c r="Q22" s="62" t="str">
        <f>IF(SUM(Q17:Q21)&gt;0,SUM(Q17:Q21)," ")</f>
        <v xml:space="preserve"> </v>
      </c>
      <c r="R22" s="208"/>
      <c r="S22" s="863"/>
      <c r="T22" s="836"/>
      <c r="U22" s="837"/>
      <c r="V22" s="238"/>
      <c r="W22" s="240"/>
      <c r="X22" s="241"/>
    </row>
    <row r="23" spans="1:24" ht="17.25" customHeight="1" x14ac:dyDescent="0.4">
      <c r="A23" s="240"/>
      <c r="B23" s="104"/>
      <c r="C23" s="683"/>
      <c r="D23" s="707" t="s">
        <v>714</v>
      </c>
      <c r="E23" s="757" t="s">
        <v>617</v>
      </c>
      <c r="F23" s="757"/>
      <c r="G23" s="758"/>
      <c r="H23" s="758"/>
      <c r="I23" s="758"/>
      <c r="J23" s="758"/>
      <c r="K23" s="758"/>
      <c r="L23" s="758"/>
      <c r="M23" s="758"/>
      <c r="N23" s="758"/>
      <c r="O23" s="759"/>
      <c r="P23" s="726" t="s">
        <v>320</v>
      </c>
      <c r="Q23" s="727"/>
      <c r="R23" s="65"/>
      <c r="S23" s="729" t="s">
        <v>356</v>
      </c>
      <c r="T23" s="730"/>
      <c r="U23" s="731"/>
      <c r="V23" s="238"/>
      <c r="W23" s="240"/>
      <c r="X23" s="241"/>
    </row>
    <row r="24" spans="1:24" ht="17.25" customHeight="1" x14ac:dyDescent="0.4">
      <c r="A24" s="240"/>
      <c r="B24" s="104"/>
      <c r="C24" s="683"/>
      <c r="D24" s="707"/>
      <c r="E24" s="838" t="s">
        <v>585</v>
      </c>
      <c r="F24" s="732"/>
      <c r="G24" s="732"/>
      <c r="H24" s="732"/>
      <c r="I24" s="732"/>
      <c r="J24" s="732"/>
      <c r="K24" s="760" t="s">
        <v>361</v>
      </c>
      <c r="L24" s="733"/>
      <c r="M24" s="733"/>
      <c r="N24" s="733"/>
      <c r="O24" s="734"/>
      <c r="P24" s="719" t="s">
        <v>362</v>
      </c>
      <c r="Q24" s="719" t="s">
        <v>363</v>
      </c>
      <c r="R24" s="66"/>
      <c r="S24" s="719" t="s">
        <v>322</v>
      </c>
      <c r="T24" s="719" t="s">
        <v>323</v>
      </c>
      <c r="U24" s="721" t="s">
        <v>365</v>
      </c>
      <c r="V24" s="238"/>
      <c r="W24" s="240"/>
      <c r="X24" s="241"/>
    </row>
    <row r="25" spans="1:24" x14ac:dyDescent="0.4">
      <c r="A25" s="240"/>
      <c r="B25" s="104"/>
      <c r="C25" s="683"/>
      <c r="D25" s="707"/>
      <c r="E25" s="838"/>
      <c r="F25" s="732"/>
      <c r="G25" s="732"/>
      <c r="H25" s="732"/>
      <c r="I25" s="732"/>
      <c r="J25" s="732"/>
      <c r="K25" s="761"/>
      <c r="L25" s="735"/>
      <c r="M25" s="735"/>
      <c r="N25" s="735"/>
      <c r="O25" s="736"/>
      <c r="P25" s="743"/>
      <c r="Q25" s="743"/>
      <c r="R25" s="66"/>
      <c r="S25" s="720"/>
      <c r="T25" s="720"/>
      <c r="U25" s="722"/>
      <c r="V25" s="238"/>
      <c r="W25" s="240"/>
      <c r="X25" s="241"/>
    </row>
    <row r="26" spans="1:24" ht="17.45" customHeight="1" x14ac:dyDescent="0.4">
      <c r="A26" s="240"/>
      <c r="B26" s="104"/>
      <c r="C26" s="683"/>
      <c r="D26" s="707"/>
      <c r="E26" s="714" t="s">
        <v>561</v>
      </c>
      <c r="F26" s="839"/>
      <c r="G26" s="839"/>
      <c r="H26" s="839"/>
      <c r="I26" s="839"/>
      <c r="J26" s="839"/>
      <c r="K26" s="747" t="s">
        <v>596</v>
      </c>
      <c r="L26" s="747"/>
      <c r="M26" s="747"/>
      <c r="N26" s="747"/>
      <c r="O26" s="748"/>
      <c r="P26" s="60"/>
      <c r="Q26" s="61"/>
      <c r="R26" s="66"/>
      <c r="S26" s="64" t="str">
        <f t="shared" ref="S26:S30" si="3">IF(ISBLANK(Q26),"-",IF(Q26&gt;=P26,"Ok","Not acceptable."))</f>
        <v>-</v>
      </c>
      <c r="T26" s="64" t="str">
        <f t="shared" ref="T26:T30" si="4">IF(ISBLANK(Q26),"-",IF(S26="Not acceptable.","Not acceptable.",IF(OR(P26+5&gt;=Q26,P26*1.249999&gt;=Q26),"Ok","Not Acceptable.")))</f>
        <v>-</v>
      </c>
      <c r="U26" s="220" t="str">
        <f>IF(ISBLANK(Q26),"-",IF(AND(K26="Bathroom",#REF!="Yes"),IF(Q26&gt;=19.5,"Ok","Not acceptable."),IF(AND(K26="Kitchen",#REF!="Yes"),IF(Q26&gt;=24.5,"Ok","Not acceptable."),"-")))</f>
        <v>-</v>
      </c>
      <c r="V26" s="238"/>
      <c r="W26" s="240"/>
      <c r="X26" s="241"/>
    </row>
    <row r="27" spans="1:24" ht="17.25" customHeight="1" x14ac:dyDescent="0.4">
      <c r="A27" s="240"/>
      <c r="B27" s="104"/>
      <c r="C27" s="683"/>
      <c r="D27" s="707"/>
      <c r="E27" s="714" t="s">
        <v>561</v>
      </c>
      <c r="F27" s="839"/>
      <c r="G27" s="839"/>
      <c r="H27" s="839"/>
      <c r="I27" s="839"/>
      <c r="J27" s="839"/>
      <c r="K27" s="747" t="s">
        <v>596</v>
      </c>
      <c r="L27" s="747"/>
      <c r="M27" s="747"/>
      <c r="N27" s="747"/>
      <c r="O27" s="748"/>
      <c r="P27" s="60"/>
      <c r="Q27" s="61"/>
      <c r="R27" s="66"/>
      <c r="S27" s="64" t="str">
        <f t="shared" si="3"/>
        <v>-</v>
      </c>
      <c r="T27" s="64" t="str">
        <f t="shared" si="4"/>
        <v>-</v>
      </c>
      <c r="U27" s="220" t="str">
        <f>IF(ISBLANK(Q27),"-",IF(AND(K27="Bathroom",#REF!="Yes"),IF(Q27&gt;=19.5,"Ok","Not acceptable."),IF(AND(K27="Kitchen",#REF!="Yes"),IF(Q27&gt;=24.5,"Ok","Not acceptable."),"-")))</f>
        <v>-</v>
      </c>
      <c r="V27" s="238"/>
      <c r="W27" s="240"/>
      <c r="X27" s="241"/>
    </row>
    <row r="28" spans="1:24" ht="17.25" customHeight="1" x14ac:dyDescent="0.4">
      <c r="A28" s="240"/>
      <c r="B28" s="104"/>
      <c r="C28" s="683"/>
      <c r="D28" s="707"/>
      <c r="E28" s="714" t="s">
        <v>561</v>
      </c>
      <c r="F28" s="839"/>
      <c r="G28" s="839"/>
      <c r="H28" s="839"/>
      <c r="I28" s="839"/>
      <c r="J28" s="839"/>
      <c r="K28" s="747" t="s">
        <v>596</v>
      </c>
      <c r="L28" s="747"/>
      <c r="M28" s="747"/>
      <c r="N28" s="747"/>
      <c r="O28" s="748"/>
      <c r="P28" s="60"/>
      <c r="Q28" s="61"/>
      <c r="R28" s="66"/>
      <c r="S28" s="64" t="str">
        <f t="shared" si="3"/>
        <v>-</v>
      </c>
      <c r="T28" s="64" t="str">
        <f t="shared" si="4"/>
        <v>-</v>
      </c>
      <c r="U28" s="220" t="str">
        <f>IF(ISBLANK(Q28),"-",IF(AND(K28="Bathroom",#REF!="Yes"),IF(Q28&gt;=19.5,"Ok","Not acceptable."),IF(AND(K28="Kitchen",#REF!="Yes"),IF(Q28&gt;=24.5,"Ok","Not acceptable."),"-")))</f>
        <v>-</v>
      </c>
      <c r="V28" s="238"/>
      <c r="W28" s="240"/>
      <c r="X28" s="241"/>
    </row>
    <row r="29" spans="1:24" ht="17.25" customHeight="1" x14ac:dyDescent="0.4">
      <c r="A29" s="240"/>
      <c r="B29" s="104"/>
      <c r="C29" s="683"/>
      <c r="D29" s="707"/>
      <c r="E29" s="714" t="s">
        <v>561</v>
      </c>
      <c r="F29" s="839"/>
      <c r="G29" s="839"/>
      <c r="H29" s="839"/>
      <c r="I29" s="839"/>
      <c r="J29" s="839"/>
      <c r="K29" s="747" t="s">
        <v>596</v>
      </c>
      <c r="L29" s="747"/>
      <c r="M29" s="747"/>
      <c r="N29" s="747"/>
      <c r="O29" s="748"/>
      <c r="P29" s="60"/>
      <c r="Q29" s="61"/>
      <c r="R29" s="66"/>
      <c r="S29" s="64" t="str">
        <f t="shared" si="3"/>
        <v>-</v>
      </c>
      <c r="T29" s="64" t="str">
        <f t="shared" si="4"/>
        <v>-</v>
      </c>
      <c r="U29" s="220" t="str">
        <f>IF(ISBLANK(Q29),"-",IF(AND(K29="Bathroom",#REF!="Yes"),IF(Q29&gt;=19.5,"Ok","Not acceptable."),IF(AND(K29="Kitchen",#REF!="Yes"),IF(Q29&gt;=24.5,"Ok","Not acceptable."),"-")))</f>
        <v>-</v>
      </c>
      <c r="V29" s="238"/>
      <c r="W29" s="240"/>
      <c r="X29" s="241"/>
    </row>
    <row r="30" spans="1:24" ht="17.25" customHeight="1" x14ac:dyDescent="0.4">
      <c r="A30" s="240"/>
      <c r="B30" s="104"/>
      <c r="C30" s="683"/>
      <c r="D30" s="707"/>
      <c r="E30" s="714" t="s">
        <v>561</v>
      </c>
      <c r="F30" s="839"/>
      <c r="G30" s="839"/>
      <c r="H30" s="839"/>
      <c r="I30" s="839"/>
      <c r="J30" s="839"/>
      <c r="K30" s="747" t="s">
        <v>596</v>
      </c>
      <c r="L30" s="747"/>
      <c r="M30" s="747"/>
      <c r="N30" s="747"/>
      <c r="O30" s="748"/>
      <c r="P30" s="60"/>
      <c r="Q30" s="61"/>
      <c r="R30" s="66"/>
      <c r="S30" s="64" t="str">
        <f t="shared" si="3"/>
        <v>-</v>
      </c>
      <c r="T30" s="64" t="str">
        <f t="shared" si="4"/>
        <v>-</v>
      </c>
      <c r="U30" s="220" t="str">
        <f>IF(ISBLANK(Q30),"-",IF(AND(K30="Bathroom",#REF!="Yes"),IF(Q30&gt;=19.5,"Ok","Not acceptable."),IF(AND(K30="Kitchen",#REF!="Yes"),IF(Q30&gt;=24.5,"Ok","Not acceptable."),"-")))</f>
        <v>-</v>
      </c>
      <c r="V30" s="238"/>
      <c r="W30" s="240"/>
      <c r="X30" s="241"/>
    </row>
    <row r="31" spans="1:24" x14ac:dyDescent="0.4">
      <c r="A31" s="240"/>
      <c r="B31" s="104"/>
      <c r="C31" s="683"/>
      <c r="D31" s="707"/>
      <c r="E31" s="406"/>
      <c r="F31" s="406"/>
      <c r="G31" s="406"/>
      <c r="H31" s="406"/>
      <c r="I31" s="406"/>
      <c r="J31" s="406"/>
      <c r="K31" s="810" t="s">
        <v>793</v>
      </c>
      <c r="L31" s="810"/>
      <c r="M31" s="810"/>
      <c r="N31" s="810"/>
      <c r="O31" s="811"/>
      <c r="P31" s="62" t="str">
        <f>IF(SUM(P26:P30)&gt;0,SUM(P26:P30)," ")</f>
        <v xml:space="preserve"> </v>
      </c>
      <c r="Q31" s="59" t="str">
        <f>IF(SUM(Q26:Q30)&gt;0,SUM(Q26:Q30)," ")</f>
        <v xml:space="preserve"> </v>
      </c>
      <c r="R31" s="69"/>
      <c r="S31" s="863"/>
      <c r="T31" s="836"/>
      <c r="U31" s="837"/>
      <c r="V31" s="238"/>
      <c r="W31" s="240"/>
      <c r="X31" s="241"/>
    </row>
    <row r="32" spans="1:24" ht="21" thickBot="1" x14ac:dyDescent="0.45">
      <c r="A32" s="240"/>
      <c r="B32" s="104"/>
      <c r="C32" s="683"/>
      <c r="D32" s="823" t="s">
        <v>580</v>
      </c>
      <c r="E32" s="824"/>
      <c r="F32" s="824"/>
      <c r="G32" s="824"/>
      <c r="H32" s="824"/>
      <c r="I32" s="824"/>
      <c r="J32" s="824"/>
      <c r="K32" s="824"/>
      <c r="L32" s="824"/>
      <c r="M32" s="824"/>
      <c r="N32" s="824"/>
      <c r="O32" s="824"/>
      <c r="P32" s="824"/>
      <c r="Q32" s="824"/>
      <c r="R32" s="824"/>
      <c r="S32" s="824"/>
      <c r="T32" s="824"/>
      <c r="U32" s="825"/>
      <c r="V32" s="238"/>
      <c r="W32" s="240"/>
      <c r="X32" s="241"/>
    </row>
    <row r="33" spans="1:43" ht="17.25" customHeight="1" x14ac:dyDescent="0.4">
      <c r="A33" s="240"/>
      <c r="B33" s="104"/>
      <c r="C33" s="683"/>
      <c r="D33" s="861" t="s">
        <v>674</v>
      </c>
      <c r="E33" s="827" t="s">
        <v>580</v>
      </c>
      <c r="F33" s="827"/>
      <c r="G33" s="827"/>
      <c r="H33" s="828"/>
      <c r="I33" s="829" t="s">
        <v>283</v>
      </c>
      <c r="J33" s="864"/>
      <c r="K33" s="831" t="s">
        <v>451</v>
      </c>
      <c r="L33" s="832"/>
      <c r="M33" s="833"/>
      <c r="N33" s="834" t="s">
        <v>358</v>
      </c>
      <c r="O33" s="798"/>
      <c r="P33" s="797" t="s">
        <v>450</v>
      </c>
      <c r="Q33" s="798"/>
      <c r="R33" s="413" t="s">
        <v>461</v>
      </c>
      <c r="S33" s="219"/>
      <c r="T33" s="219"/>
      <c r="U33" s="221"/>
      <c r="V33" s="238"/>
      <c r="W33" s="240"/>
      <c r="X33" s="241"/>
    </row>
    <row r="34" spans="1:43" ht="17.25" customHeight="1" x14ac:dyDescent="0.4">
      <c r="A34" s="240"/>
      <c r="B34" s="104"/>
      <c r="C34" s="683"/>
      <c r="D34" s="862"/>
      <c r="E34" s="763" t="s">
        <v>532</v>
      </c>
      <c r="F34" s="764"/>
      <c r="G34" s="764"/>
      <c r="H34" s="765"/>
      <c r="I34" s="766"/>
      <c r="J34" s="767"/>
      <c r="K34" s="256"/>
      <c r="L34" s="257"/>
      <c r="M34" s="258"/>
      <c r="N34" s="762"/>
      <c r="O34" s="714"/>
      <c r="P34" s="762"/>
      <c r="Q34" s="714"/>
      <c r="R34" s="414"/>
      <c r="S34" s="219"/>
      <c r="T34" s="219"/>
      <c r="U34" s="221"/>
      <c r="V34" s="238"/>
      <c r="W34" s="240"/>
      <c r="X34" s="241"/>
    </row>
    <row r="35" spans="1:43" ht="17.25" customHeight="1" x14ac:dyDescent="0.4">
      <c r="A35" s="240"/>
      <c r="B35" s="104"/>
      <c r="C35" s="683"/>
      <c r="D35" s="862"/>
      <c r="E35" s="763" t="s">
        <v>533</v>
      </c>
      <c r="F35" s="764"/>
      <c r="G35" s="764"/>
      <c r="H35" s="765"/>
      <c r="I35" s="766"/>
      <c r="J35" s="767"/>
      <c r="K35" s="256"/>
      <c r="L35" s="257"/>
      <c r="M35" s="258"/>
      <c r="N35" s="762"/>
      <c r="O35" s="714"/>
      <c r="P35" s="762"/>
      <c r="Q35" s="714"/>
      <c r="R35" s="414"/>
      <c r="S35" s="219"/>
      <c r="T35" s="219"/>
      <c r="U35" s="221"/>
      <c r="V35" s="238"/>
      <c r="W35" s="240"/>
      <c r="X35" s="241"/>
    </row>
    <row r="36" spans="1:43" ht="17.25" customHeight="1" x14ac:dyDescent="0.4">
      <c r="A36" s="240"/>
      <c r="B36" s="104"/>
      <c r="C36" s="683"/>
      <c r="D36" s="862"/>
      <c r="E36" s="763" t="s">
        <v>452</v>
      </c>
      <c r="F36" s="764"/>
      <c r="G36" s="764"/>
      <c r="H36" s="765"/>
      <c r="I36" s="766"/>
      <c r="J36" s="767"/>
      <c r="K36" s="256"/>
      <c r="L36" s="257"/>
      <c r="M36" s="258"/>
      <c r="N36" s="762"/>
      <c r="O36" s="714"/>
      <c r="P36" s="762"/>
      <c r="Q36" s="714"/>
      <c r="R36" s="414"/>
      <c r="S36" s="219"/>
      <c r="T36" s="219"/>
      <c r="U36" s="221"/>
      <c r="V36" s="238"/>
      <c r="W36" s="240"/>
      <c r="X36" s="241"/>
    </row>
    <row r="37" spans="1:43" ht="17.850000000000001" customHeight="1" thickBot="1" x14ac:dyDescent="0.45">
      <c r="A37" s="240"/>
      <c r="B37" s="104"/>
      <c r="C37" s="683"/>
      <c r="D37" s="862"/>
      <c r="E37" s="779" t="s">
        <v>449</v>
      </c>
      <c r="F37" s="780"/>
      <c r="G37" s="780"/>
      <c r="H37" s="781"/>
      <c r="I37" s="782"/>
      <c r="J37" s="783"/>
      <c r="K37" s="259"/>
      <c r="L37" s="260"/>
      <c r="M37" s="261"/>
      <c r="N37" s="785"/>
      <c r="O37" s="786"/>
      <c r="P37" s="785"/>
      <c r="Q37" s="786"/>
      <c r="R37" s="414"/>
      <c r="S37" s="219"/>
      <c r="T37" s="219"/>
      <c r="U37" s="221"/>
      <c r="V37" s="238"/>
      <c r="W37" s="240"/>
      <c r="X37" s="241"/>
    </row>
    <row r="38" spans="1:43" ht="17.850000000000001" customHeight="1" thickBot="1" x14ac:dyDescent="0.45">
      <c r="A38" s="240"/>
      <c r="B38" s="104"/>
      <c r="C38" s="683"/>
      <c r="D38" s="852" t="s">
        <v>460</v>
      </c>
      <c r="E38" s="813"/>
      <c r="F38" s="813"/>
      <c r="G38" s="813"/>
      <c r="H38" s="813"/>
      <c r="I38" s="813"/>
      <c r="J38" s="813"/>
      <c r="K38" s="813"/>
      <c r="L38" s="813"/>
      <c r="M38" s="813"/>
      <c r="N38" s="813"/>
      <c r="O38" s="813"/>
      <c r="P38" s="813"/>
      <c r="Q38" s="813"/>
      <c r="R38" s="813"/>
      <c r="S38" s="813"/>
      <c r="T38" s="813"/>
      <c r="U38" s="814"/>
      <c r="V38" s="238"/>
      <c r="W38" s="240"/>
      <c r="X38" s="241"/>
    </row>
    <row r="39" spans="1:43" s="55" customFormat="1" ht="26.1" customHeight="1" x14ac:dyDescent="0.6">
      <c r="A39" s="240"/>
      <c r="B39" s="236"/>
      <c r="C39" s="683"/>
      <c r="D39" s="861" t="s">
        <v>675</v>
      </c>
      <c r="E39" s="794" t="s">
        <v>600</v>
      </c>
      <c r="F39" s="795"/>
      <c r="G39" s="795"/>
      <c r="H39" s="795"/>
      <c r="I39" s="795"/>
      <c r="J39" s="795"/>
      <c r="K39" s="795"/>
      <c r="L39" s="795"/>
      <c r="M39" s="795"/>
      <c r="N39" s="795"/>
      <c r="O39" s="796"/>
      <c r="P39" s="797" t="s">
        <v>614</v>
      </c>
      <c r="Q39" s="798"/>
      <c r="R39" s="413" t="s">
        <v>461</v>
      </c>
      <c r="S39" s="219"/>
      <c r="T39" s="219"/>
      <c r="U39" s="221"/>
      <c r="V39" s="104"/>
      <c r="W39" s="240"/>
      <c r="X39" s="241"/>
      <c r="Y39" s="56"/>
      <c r="Z39" s="56"/>
      <c r="AA39" s="56"/>
      <c r="AB39" s="56"/>
      <c r="AC39" s="56"/>
      <c r="AD39" s="56"/>
      <c r="AE39" s="56"/>
      <c r="AF39" s="56"/>
      <c r="AG39" s="56"/>
      <c r="AH39" s="56"/>
      <c r="AI39" s="56"/>
      <c r="AJ39" s="56"/>
      <c r="AK39" s="56"/>
      <c r="AL39" s="56"/>
      <c r="AM39" s="56"/>
      <c r="AN39" s="56"/>
      <c r="AO39" s="56"/>
      <c r="AP39" s="56"/>
      <c r="AQ39" s="56"/>
    </row>
    <row r="40" spans="1:43" s="55" customFormat="1" ht="15.95" customHeight="1" x14ac:dyDescent="0.6">
      <c r="A40" s="240"/>
      <c r="B40" s="236"/>
      <c r="C40" s="683"/>
      <c r="D40" s="862"/>
      <c r="E40" s="799" t="s">
        <v>464</v>
      </c>
      <c r="F40" s="800"/>
      <c r="G40" s="800"/>
      <c r="H40" s="800"/>
      <c r="I40" s="800"/>
      <c r="J40" s="800"/>
      <c r="K40" s="800"/>
      <c r="L40" s="800"/>
      <c r="M40" s="800"/>
      <c r="N40" s="800"/>
      <c r="O40" s="801"/>
      <c r="P40" s="802"/>
      <c r="Q40" s="803"/>
      <c r="R40" s="414"/>
      <c r="S40" s="219"/>
      <c r="T40" s="219"/>
      <c r="U40" s="221"/>
      <c r="V40" s="104"/>
      <c r="W40" s="240"/>
      <c r="X40" s="180"/>
      <c r="Y40" s="180"/>
      <c r="Z40" s="180"/>
      <c r="AA40" s="180"/>
      <c r="AB40" s="180"/>
      <c r="AC40" s="180"/>
      <c r="AD40" s="180"/>
      <c r="AE40" s="180"/>
      <c r="AF40" s="180"/>
      <c r="AG40" s="180"/>
      <c r="AH40" s="180"/>
      <c r="AI40" s="180"/>
      <c r="AJ40" s="180"/>
      <c r="AK40" s="180"/>
      <c r="AL40" s="180"/>
      <c r="AM40" s="180"/>
      <c r="AN40" s="180"/>
      <c r="AO40" s="180"/>
      <c r="AP40" s="56"/>
      <c r="AQ40" s="56"/>
    </row>
    <row r="41" spans="1:43" s="55" customFormat="1" ht="15.95" customHeight="1" x14ac:dyDescent="0.6">
      <c r="A41" s="240"/>
      <c r="B41" s="236"/>
      <c r="C41" s="683"/>
      <c r="D41" s="862"/>
      <c r="E41" s="799" t="s">
        <v>465</v>
      </c>
      <c r="F41" s="800"/>
      <c r="G41" s="800"/>
      <c r="H41" s="800"/>
      <c r="I41" s="800"/>
      <c r="J41" s="800"/>
      <c r="K41" s="800"/>
      <c r="L41" s="800"/>
      <c r="M41" s="800"/>
      <c r="N41" s="800"/>
      <c r="O41" s="801"/>
      <c r="P41" s="802"/>
      <c r="Q41" s="803"/>
      <c r="R41" s="414"/>
      <c r="S41" s="219"/>
      <c r="T41" s="219"/>
      <c r="U41" s="221"/>
      <c r="V41" s="104"/>
      <c r="W41" s="240"/>
      <c r="X41" s="241"/>
      <c r="Y41" s="56"/>
      <c r="Z41" s="56"/>
      <c r="AA41" s="56"/>
      <c r="AB41" s="56"/>
      <c r="AC41" s="56"/>
      <c r="AD41" s="56"/>
      <c r="AE41" s="56"/>
      <c r="AF41" s="56"/>
      <c r="AG41" s="56"/>
      <c r="AH41" s="56"/>
      <c r="AI41" s="56"/>
      <c r="AJ41" s="56"/>
      <c r="AK41" s="56"/>
      <c r="AL41" s="56"/>
      <c r="AM41" s="56"/>
      <c r="AN41" s="56"/>
      <c r="AO41" s="56"/>
      <c r="AP41" s="56"/>
      <c r="AQ41" s="56"/>
    </row>
    <row r="42" spans="1:43" s="55" customFormat="1" ht="15.95" customHeight="1" x14ac:dyDescent="0.6">
      <c r="A42" s="240"/>
      <c r="B42" s="236"/>
      <c r="C42" s="683"/>
      <c r="D42" s="862"/>
      <c r="E42" s="799" t="s">
        <v>466</v>
      </c>
      <c r="F42" s="800"/>
      <c r="G42" s="800"/>
      <c r="H42" s="800"/>
      <c r="I42" s="800"/>
      <c r="J42" s="800"/>
      <c r="K42" s="800"/>
      <c r="L42" s="800"/>
      <c r="M42" s="800"/>
      <c r="N42" s="800"/>
      <c r="O42" s="801"/>
      <c r="P42" s="802"/>
      <c r="Q42" s="803"/>
      <c r="R42" s="414"/>
      <c r="S42" s="219"/>
      <c r="T42" s="219"/>
      <c r="U42" s="221"/>
      <c r="V42" s="104"/>
      <c r="W42" s="240"/>
      <c r="X42" s="241"/>
      <c r="Y42" s="56"/>
      <c r="Z42" s="56"/>
      <c r="AA42" s="56"/>
      <c r="AB42" s="56"/>
      <c r="AC42" s="56"/>
      <c r="AD42" s="56"/>
      <c r="AE42" s="56"/>
      <c r="AF42" s="56"/>
      <c r="AG42" s="56"/>
      <c r="AH42" s="56"/>
      <c r="AI42" s="56"/>
      <c r="AJ42" s="56"/>
      <c r="AK42" s="56"/>
      <c r="AL42" s="56"/>
      <c r="AM42" s="56"/>
      <c r="AN42" s="56"/>
      <c r="AO42" s="56"/>
      <c r="AP42" s="56"/>
      <c r="AQ42" s="56"/>
    </row>
    <row r="43" spans="1:43" s="55" customFormat="1" ht="26.85" customHeight="1" thickBot="1" x14ac:dyDescent="0.65">
      <c r="A43" s="240"/>
      <c r="B43" s="236"/>
      <c r="C43" s="683"/>
      <c r="D43" s="862"/>
      <c r="E43" s="799" t="s">
        <v>467</v>
      </c>
      <c r="F43" s="800"/>
      <c r="G43" s="800"/>
      <c r="H43" s="800"/>
      <c r="I43" s="800"/>
      <c r="J43" s="800"/>
      <c r="K43" s="800"/>
      <c r="L43" s="800"/>
      <c r="M43" s="800"/>
      <c r="N43" s="800"/>
      <c r="O43" s="801"/>
      <c r="P43" s="859" t="s">
        <v>337</v>
      </c>
      <c r="Q43" s="860"/>
      <c r="R43" s="414"/>
      <c r="S43" s="219"/>
      <c r="T43" s="219"/>
      <c r="U43" s="221"/>
      <c r="V43" s="104"/>
      <c r="W43" s="240"/>
      <c r="X43" s="241"/>
      <c r="Y43" s="56"/>
      <c r="Z43" s="56"/>
      <c r="AA43" s="56"/>
      <c r="AB43" s="56"/>
      <c r="AC43" s="56"/>
      <c r="AD43" s="56"/>
      <c r="AE43" s="56"/>
      <c r="AF43" s="56"/>
      <c r="AG43" s="56"/>
      <c r="AH43" s="56"/>
      <c r="AI43" s="56"/>
      <c r="AJ43" s="56"/>
      <c r="AK43" s="56"/>
      <c r="AL43" s="56"/>
      <c r="AM43" s="56"/>
      <c r="AN43" s="56"/>
      <c r="AO43" s="56"/>
      <c r="AP43" s="56"/>
      <c r="AQ43" s="56"/>
    </row>
    <row r="44" spans="1:43" ht="36" customHeight="1" thickBot="1" x14ac:dyDescent="0.45">
      <c r="A44" s="240"/>
      <c r="B44" s="104"/>
      <c r="C44" s="684"/>
      <c r="D44" s="233" t="s">
        <v>579</v>
      </c>
      <c r="E44" s="807"/>
      <c r="F44" s="808"/>
      <c r="G44" s="808"/>
      <c r="H44" s="808"/>
      <c r="I44" s="808"/>
      <c r="J44" s="808"/>
      <c r="K44" s="808"/>
      <c r="L44" s="808"/>
      <c r="M44" s="808"/>
      <c r="N44" s="808"/>
      <c r="O44" s="808"/>
      <c r="P44" s="808"/>
      <c r="Q44" s="808"/>
      <c r="R44" s="808"/>
      <c r="S44" s="808"/>
      <c r="T44" s="808"/>
      <c r="U44" s="809"/>
      <c r="V44" s="238"/>
      <c r="W44" s="240"/>
      <c r="X44" s="241"/>
    </row>
    <row r="45" spans="1:43" ht="12.75" customHeight="1" thickBot="1" x14ac:dyDescent="0.45">
      <c r="A45" s="240"/>
      <c r="B45" s="104"/>
      <c r="C45" s="792"/>
      <c r="D45" s="792"/>
      <c r="E45" s="792"/>
      <c r="F45" s="792"/>
      <c r="G45" s="792"/>
      <c r="H45" s="792"/>
      <c r="I45" s="792"/>
      <c r="J45" s="792"/>
      <c r="K45" s="792"/>
      <c r="L45" s="792"/>
      <c r="M45" s="792"/>
      <c r="N45" s="792"/>
      <c r="O45" s="792"/>
      <c r="P45" s="792"/>
      <c r="Q45" s="792"/>
      <c r="R45" s="792"/>
      <c r="S45" s="792"/>
      <c r="T45" s="792"/>
      <c r="U45" s="792"/>
      <c r="V45" s="238"/>
      <c r="W45" s="271"/>
      <c r="X45" s="241"/>
    </row>
    <row r="46" spans="1:43" s="55" customFormat="1" ht="14.25" customHeight="1" thickBot="1" x14ac:dyDescent="0.65">
      <c r="A46" s="678"/>
      <c r="B46" s="679"/>
      <c r="C46" s="679"/>
      <c r="D46" s="679"/>
      <c r="E46" s="679"/>
      <c r="F46" s="679"/>
      <c r="G46" s="679"/>
      <c r="H46" s="679"/>
      <c r="I46" s="679"/>
      <c r="J46" s="679"/>
      <c r="K46" s="679"/>
      <c r="L46" s="679"/>
      <c r="M46" s="679"/>
      <c r="N46" s="679"/>
      <c r="O46" s="679"/>
      <c r="P46" s="679"/>
      <c r="Q46" s="679"/>
      <c r="R46" s="679"/>
      <c r="S46" s="679"/>
      <c r="T46" s="679"/>
      <c r="U46" s="679"/>
      <c r="V46" s="679"/>
      <c r="W46" s="270"/>
      <c r="X46" s="56"/>
    </row>
    <row r="47" spans="1:43" ht="15" customHeight="1" x14ac:dyDescent="0.4">
      <c r="A47" s="54"/>
      <c r="W47" s="54"/>
      <c r="X47" s="241"/>
      <c r="Y47" s="241"/>
    </row>
  </sheetData>
  <mergeCells count="102">
    <mergeCell ref="K12:N12"/>
    <mergeCell ref="E13:F13"/>
    <mergeCell ref="K13:N13"/>
    <mergeCell ref="E14:O14"/>
    <mergeCell ref="E17:J17"/>
    <mergeCell ref="K17:O17"/>
    <mergeCell ref="E18:J18"/>
    <mergeCell ref="A1:V1"/>
    <mergeCell ref="C2:U2"/>
    <mergeCell ref="C10:C44"/>
    <mergeCell ref="D10:U10"/>
    <mergeCell ref="K11:N11"/>
    <mergeCell ref="E12:F12"/>
    <mergeCell ref="P14:Q14"/>
    <mergeCell ref="R14:R16"/>
    <mergeCell ref="S14:U14"/>
    <mergeCell ref="E15:J16"/>
    <mergeCell ref="K15:O16"/>
    <mergeCell ref="P15:P16"/>
    <mergeCell ref="Q15:Q16"/>
    <mergeCell ref="S15:S16"/>
    <mergeCell ref="T15:T16"/>
    <mergeCell ref="U15:U16"/>
    <mergeCell ref="E28:J28"/>
    <mergeCell ref="K28:O28"/>
    <mergeCell ref="S22:U22"/>
    <mergeCell ref="K18:O18"/>
    <mergeCell ref="E19:J19"/>
    <mergeCell ref="K19:O19"/>
    <mergeCell ref="E20:J20"/>
    <mergeCell ref="K20:O20"/>
    <mergeCell ref="E21:J21"/>
    <mergeCell ref="K21:O21"/>
    <mergeCell ref="S31:U31"/>
    <mergeCell ref="D33:D37"/>
    <mergeCell ref="E33:H33"/>
    <mergeCell ref="I33:J33"/>
    <mergeCell ref="K33:M33"/>
    <mergeCell ref="N33:O33"/>
    <mergeCell ref="E23:O23"/>
    <mergeCell ref="P23:Q23"/>
    <mergeCell ref="S23:U23"/>
    <mergeCell ref="E24:J25"/>
    <mergeCell ref="K24:O25"/>
    <mergeCell ref="P24:P25"/>
    <mergeCell ref="Q24:Q25"/>
    <mergeCell ref="S24:S25"/>
    <mergeCell ref="T24:T25"/>
    <mergeCell ref="E29:J29"/>
    <mergeCell ref="K29:O29"/>
    <mergeCell ref="E30:J30"/>
    <mergeCell ref="K30:O30"/>
    <mergeCell ref="U24:U25"/>
    <mergeCell ref="E26:J26"/>
    <mergeCell ref="K26:O26"/>
    <mergeCell ref="E27:J27"/>
    <mergeCell ref="K27:O27"/>
    <mergeCell ref="P37:Q37"/>
    <mergeCell ref="P33:Q33"/>
    <mergeCell ref="E34:H34"/>
    <mergeCell ref="I34:J34"/>
    <mergeCell ref="N34:O34"/>
    <mergeCell ref="P34:Q34"/>
    <mergeCell ref="E35:H35"/>
    <mergeCell ref="E44:U44"/>
    <mergeCell ref="C45:U45"/>
    <mergeCell ref="D39:D43"/>
    <mergeCell ref="E39:O39"/>
    <mergeCell ref="P39:Q39"/>
    <mergeCell ref="E40:O40"/>
    <mergeCell ref="P40:Q40"/>
    <mergeCell ref="E41:O41"/>
    <mergeCell ref="P41:Q41"/>
    <mergeCell ref="E42:O42"/>
    <mergeCell ref="P42:Q42"/>
    <mergeCell ref="I35:J35"/>
    <mergeCell ref="N35:O35"/>
    <mergeCell ref="P35:Q35"/>
    <mergeCell ref="A46:V46"/>
    <mergeCell ref="D32:U32"/>
    <mergeCell ref="D38:U38"/>
    <mergeCell ref="K22:O22"/>
    <mergeCell ref="K31:O31"/>
    <mergeCell ref="D14:D22"/>
    <mergeCell ref="D23:D31"/>
    <mergeCell ref="C4:U4"/>
    <mergeCell ref="C5:U5"/>
    <mergeCell ref="G12:J12"/>
    <mergeCell ref="G13:J13"/>
    <mergeCell ref="E11:F11"/>
    <mergeCell ref="G11:J11"/>
    <mergeCell ref="C7:T7"/>
    <mergeCell ref="C8:U8"/>
    <mergeCell ref="E43:O43"/>
    <mergeCell ref="P43:Q43"/>
    <mergeCell ref="E36:H36"/>
    <mergeCell ref="I36:J36"/>
    <mergeCell ref="N36:O36"/>
    <mergeCell ref="P36:Q36"/>
    <mergeCell ref="E37:H37"/>
    <mergeCell ref="I37:J37"/>
    <mergeCell ref="N37:O37"/>
  </mergeCells>
  <conditionalFormatting sqref="R17:R23">
    <cfRule type="expression" dxfId="4" priority="13">
      <formula>K17="Bedroom"</formula>
    </cfRule>
  </conditionalFormatting>
  <conditionalFormatting sqref="S17:U21">
    <cfRule type="containsText" dxfId="3" priority="14" operator="containsText" text="Not Acceptable.">
      <formula>NOT(ISERROR(SEARCH(("Not Acceptable."),(S17))))</formula>
    </cfRule>
    <cfRule type="containsText" dxfId="2" priority="15" operator="containsText" text="Ok">
      <formula>NOT(ISERROR(SEARCH(("Ok"),(S17))))</formula>
    </cfRule>
  </conditionalFormatting>
  <conditionalFormatting sqref="S26:U30">
    <cfRule type="containsText" dxfId="1" priority="11" operator="containsText" text="Not Acceptable.">
      <formula>NOT(ISERROR(SEARCH(("Not Acceptable."),(S26))))</formula>
    </cfRule>
    <cfRule type="containsText" dxfId="0" priority="12" operator="containsText" text="Ok">
      <formula>NOT(ISERROR(SEARCH(("Ok"),(S26))))</formula>
    </cfRule>
  </conditionalFormatting>
  <pageMargins left="0.7" right="0.7" top="0.75" bottom="0.75" header="0.3" footer="0.3"/>
  <pageSetup scale="3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0669B23-1079-4D9A-90C7-DC6F3FCEB0A0}">
          <x14:formula1>
            <xm:f>'Dropdown menus'!$I$2:$I$8</xm:f>
          </x14:formula1>
          <xm:sqref>K16:O21</xm:sqref>
        </x14:dataValidation>
        <x14:dataValidation type="list" allowBlank="1" showInputMessage="1" showErrorMessage="1" xr:uid="{CB7E87D8-40BA-4E6E-B898-D989D9398716}">
          <x14:formula1>
            <xm:f>'Dropdown menus'!$J$2:$J$9</xm:f>
          </x14:formula1>
          <xm:sqref>K25:O30</xm:sqref>
        </x14:dataValidation>
        <x14:dataValidation type="list" allowBlank="1" showInputMessage="1" xr:uid="{2803996E-5986-4DCA-A628-D234E7D6C19F}">
          <x14:formula1>
            <xm:f>'Dropdown menus'!$F$2:$F$6</xm:f>
          </x14:formula1>
          <xm:sqref>E13</xm:sqref>
        </x14:dataValidation>
        <x14:dataValidation type="list" allowBlank="1" showInputMessage="1" xr:uid="{59889093-8E68-443C-905A-20DF33CE34FB}">
          <x14:formula1>
            <xm:f>'Dropdown menus'!$K$2:$K$7</xm:f>
          </x14:formula1>
          <xm:sqref>R13</xm:sqref>
        </x14:dataValidation>
        <x14:dataValidation type="list" allowBlank="1" showInputMessage="1" showErrorMessage="1" xr:uid="{12D288F5-CC16-4DAE-84DD-DE0A28C63C27}">
          <x14:formula1>
            <xm:f>'Dropdown menus'!$L$1:$L$3</xm:f>
          </x14:formula1>
          <xm:sqref>P43:Q43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6F04-FEC0-48A9-8167-1EBA25A056BB}">
  <sheetPr>
    <tabColor rgb="FF222F4F"/>
    <pageSetUpPr fitToPage="1"/>
  </sheetPr>
  <dimension ref="A1:X926"/>
  <sheetViews>
    <sheetView zoomScaleNormal="100" workbookViewId="0">
      <selection activeCell="I10" sqref="I10"/>
    </sheetView>
  </sheetViews>
  <sheetFormatPr defaultColWidth="11.109375" defaultRowHeight="15" customHeight="1" x14ac:dyDescent="0.6"/>
  <cols>
    <col min="1" max="1" width="1.88671875" style="3" customWidth="1"/>
    <col min="2" max="2" width="2.109375" style="3" customWidth="1"/>
    <col min="3" max="3" width="8" style="3" customWidth="1"/>
    <col min="4" max="4" width="13.44140625" style="3" customWidth="1"/>
    <col min="5" max="5" width="18" style="3" customWidth="1"/>
    <col min="6" max="8" width="14" style="3" customWidth="1"/>
    <col min="9" max="9" width="19.77734375" style="3" customWidth="1"/>
    <col min="10" max="10" width="20.44140625" style="3" customWidth="1"/>
    <col min="11" max="12" width="17.5546875" style="3" customWidth="1"/>
    <col min="13" max="13" width="11.109375" style="3" customWidth="1"/>
    <col min="14" max="14" width="10.77734375" style="48" customWidth="1"/>
    <col min="15" max="15" width="11" style="48" customWidth="1"/>
    <col min="16" max="16" width="10.44140625" style="3" customWidth="1"/>
    <col min="17" max="17" width="2.109375" style="3" customWidth="1"/>
    <col min="18" max="18" width="1.88671875" style="3" customWidth="1"/>
    <col min="19" max="19" width="1.109375" style="3" customWidth="1"/>
    <col min="20" max="20" width="9" style="3" hidden="1" customWidth="1"/>
    <col min="21" max="21" width="8.44140625" style="3" hidden="1" customWidth="1"/>
    <col min="22" max="22" width="7.88671875" style="3" hidden="1" customWidth="1"/>
    <col min="23" max="23" width="8" style="3" hidden="1" customWidth="1"/>
    <col min="24" max="24" width="7.109375" style="3" hidden="1" customWidth="1"/>
    <col min="25" max="16384" width="11.109375" style="3"/>
  </cols>
  <sheetData>
    <row r="1" spans="1:24" ht="14.25" customHeight="1" thickBot="1" x14ac:dyDescent="0.65">
      <c r="A1" s="93"/>
      <c r="B1" s="93"/>
      <c r="C1" s="9"/>
      <c r="D1" s="9"/>
      <c r="E1" s="9"/>
      <c r="F1" s="9"/>
      <c r="G1" s="9"/>
      <c r="H1" s="9"/>
      <c r="I1" s="9"/>
      <c r="J1" s="9"/>
      <c r="K1" s="9"/>
      <c r="L1" s="9"/>
      <c r="M1" s="9"/>
      <c r="N1" s="45"/>
      <c r="O1" s="45"/>
      <c r="P1" s="9"/>
      <c r="Q1" s="9"/>
      <c r="R1" s="10"/>
    </row>
    <row r="2" spans="1:24" ht="93" customHeight="1" x14ac:dyDescent="1.5">
      <c r="A2" s="11"/>
      <c r="B2" s="12"/>
      <c r="C2" s="870" t="s">
        <v>538</v>
      </c>
      <c r="D2" s="870"/>
      <c r="E2" s="870"/>
      <c r="F2" s="870"/>
      <c r="G2" s="870"/>
      <c r="H2" s="870"/>
      <c r="I2" s="871"/>
      <c r="J2" s="871"/>
      <c r="K2" s="871"/>
      <c r="L2" s="871"/>
      <c r="M2" s="871"/>
      <c r="N2" s="871"/>
      <c r="O2" s="871"/>
      <c r="P2" s="871"/>
      <c r="Q2" s="871"/>
      <c r="R2" s="11"/>
    </row>
    <row r="3" spans="1:24" ht="5.0999999999999996" customHeight="1" x14ac:dyDescent="0.6">
      <c r="A3" s="11"/>
      <c r="B3" s="79"/>
      <c r="C3" s="92"/>
      <c r="D3" s="92"/>
      <c r="E3" s="22"/>
      <c r="F3" s="78"/>
      <c r="G3" s="78"/>
      <c r="H3" s="78"/>
      <c r="I3" s="80"/>
      <c r="J3" s="78"/>
      <c r="K3" s="78"/>
      <c r="L3" s="78"/>
      <c r="M3" s="78"/>
      <c r="N3" s="81"/>
      <c r="O3" s="81"/>
      <c r="P3" s="75"/>
      <c r="Q3" s="75"/>
      <c r="R3" s="11"/>
      <c r="S3" s="82"/>
      <c r="T3" s="82"/>
      <c r="U3" s="83"/>
      <c r="V3" s="83"/>
      <c r="W3" s="83"/>
      <c r="X3" s="83"/>
    </row>
    <row r="4" spans="1:24" ht="18" customHeight="1" x14ac:dyDescent="0.6">
      <c r="A4" s="11"/>
      <c r="B4" s="131"/>
      <c r="C4" s="884" t="s">
        <v>682</v>
      </c>
      <c r="D4" s="884"/>
      <c r="E4" s="884"/>
      <c r="F4" s="884"/>
      <c r="G4" s="884"/>
      <c r="H4" s="884"/>
      <c r="I4" s="884"/>
      <c r="J4" s="884"/>
      <c r="K4" s="884"/>
      <c r="L4" s="884"/>
      <c r="M4" s="884"/>
      <c r="N4" s="884"/>
      <c r="O4" s="884"/>
      <c r="P4" s="884"/>
      <c r="Q4" s="181"/>
      <c r="R4" s="11"/>
      <c r="S4" s="144"/>
      <c r="T4" s="144"/>
      <c r="U4" s="144"/>
      <c r="V4" s="144"/>
      <c r="W4" s="144"/>
      <c r="X4" s="144"/>
    </row>
    <row r="5" spans="1:24" ht="16.350000000000001" customHeight="1" x14ac:dyDescent="0.6">
      <c r="A5" s="11"/>
      <c r="B5" s="131"/>
      <c r="C5" s="884" t="s">
        <v>679</v>
      </c>
      <c r="D5" s="884"/>
      <c r="E5" s="884"/>
      <c r="F5" s="884"/>
      <c r="G5" s="884"/>
      <c r="H5" s="884"/>
      <c r="I5" s="884"/>
      <c r="J5" s="884"/>
      <c r="K5" s="884"/>
      <c r="L5" s="884"/>
      <c r="M5" s="884"/>
      <c r="N5" s="884"/>
      <c r="O5" s="884"/>
      <c r="P5" s="884"/>
      <c r="Q5" s="181"/>
      <c r="R5" s="11"/>
      <c r="S5" s="144"/>
      <c r="T5" s="144"/>
      <c r="U5" s="144"/>
      <c r="V5" s="144"/>
      <c r="W5" s="144"/>
      <c r="X5" s="144"/>
    </row>
    <row r="6" spans="1:24" ht="8.4499999999999993" customHeight="1" x14ac:dyDescent="0.6">
      <c r="A6" s="11"/>
      <c r="B6" s="82"/>
      <c r="C6" s="92"/>
      <c r="D6" s="92"/>
      <c r="E6" s="22"/>
      <c r="F6" s="22"/>
      <c r="G6" s="22"/>
      <c r="H6" s="22"/>
      <c r="I6" s="22"/>
      <c r="J6" s="22"/>
      <c r="K6" s="22"/>
      <c r="L6" s="22"/>
      <c r="M6" s="22"/>
      <c r="N6" s="47"/>
      <c r="O6" s="47"/>
      <c r="P6" s="23"/>
      <c r="Q6" s="82"/>
      <c r="R6" s="11"/>
      <c r="S6" s="2"/>
    </row>
    <row r="7" spans="1:24" ht="6.75" customHeight="1" thickBot="1" x14ac:dyDescent="0.65">
      <c r="A7" s="11"/>
      <c r="B7" s="82"/>
      <c r="C7" s="92"/>
      <c r="D7" s="92"/>
      <c r="E7" s="211"/>
      <c r="F7" s="211"/>
      <c r="G7" s="211"/>
      <c r="H7" s="211"/>
      <c r="I7" s="211"/>
      <c r="J7" s="211"/>
      <c r="K7" s="211"/>
      <c r="L7" s="211"/>
      <c r="M7" s="211"/>
      <c r="N7" s="211"/>
      <c r="O7" s="211"/>
      <c r="P7" s="23"/>
      <c r="Q7" s="82"/>
      <c r="R7" s="11"/>
      <c r="S7" s="2"/>
    </row>
    <row r="8" spans="1:24" ht="33.6" customHeight="1" x14ac:dyDescent="0.6">
      <c r="A8" s="11"/>
      <c r="B8" s="82"/>
      <c r="C8" s="284">
        <v>3</v>
      </c>
      <c r="D8" s="872" t="s">
        <v>469</v>
      </c>
      <c r="E8" s="873"/>
      <c r="F8" s="873"/>
      <c r="G8" s="873"/>
      <c r="H8" s="873"/>
      <c r="I8" s="873"/>
      <c r="J8" s="873"/>
      <c r="K8" s="873"/>
      <c r="L8" s="873"/>
      <c r="M8" s="874"/>
      <c r="N8" s="293" t="s">
        <v>597</v>
      </c>
      <c r="O8" s="105" t="s">
        <v>277</v>
      </c>
      <c r="P8" s="106" t="s">
        <v>281</v>
      </c>
      <c r="Q8" s="82"/>
      <c r="R8" s="11"/>
    </row>
    <row r="9" spans="1:24" ht="104.1" customHeight="1" x14ac:dyDescent="0.6">
      <c r="A9" s="11"/>
      <c r="B9" s="131"/>
      <c r="C9" s="286" t="s">
        <v>410</v>
      </c>
      <c r="D9" s="143" t="s">
        <v>830</v>
      </c>
      <c r="E9" s="154" t="s">
        <v>283</v>
      </c>
      <c r="F9" s="154" t="s">
        <v>521</v>
      </c>
      <c r="G9" s="154" t="s">
        <v>471</v>
      </c>
      <c r="H9" s="143" t="s">
        <v>400</v>
      </c>
      <c r="I9" s="143" t="s">
        <v>694</v>
      </c>
      <c r="J9" s="143" t="s">
        <v>692</v>
      </c>
      <c r="K9" s="143" t="s">
        <v>693</v>
      </c>
      <c r="L9" s="138" t="s">
        <v>550</v>
      </c>
      <c r="M9" s="138" t="s">
        <v>468</v>
      </c>
      <c r="N9" s="140"/>
      <c r="O9" s="140"/>
      <c r="P9" s="287"/>
      <c r="Q9" s="21"/>
      <c r="R9" s="11"/>
    </row>
    <row r="10" spans="1:24" ht="27" customHeight="1" x14ac:dyDescent="0.6">
      <c r="A10" s="11"/>
      <c r="B10" s="131"/>
      <c r="C10" s="286" t="s">
        <v>525</v>
      </c>
      <c r="D10" s="168"/>
      <c r="E10" s="168"/>
      <c r="F10" s="168"/>
      <c r="G10" s="168"/>
      <c r="H10" s="168"/>
      <c r="I10" s="167" t="s">
        <v>337</v>
      </c>
      <c r="J10" s="167" t="s">
        <v>337</v>
      </c>
      <c r="K10" s="167" t="s">
        <v>337</v>
      </c>
      <c r="L10" s="154" t="s">
        <v>337</v>
      </c>
      <c r="M10" s="154" t="s">
        <v>337</v>
      </c>
      <c r="N10" s="168"/>
      <c r="O10" s="209"/>
      <c r="P10" s="875" t="s">
        <v>278</v>
      </c>
      <c r="Q10" s="21"/>
      <c r="R10" s="11"/>
    </row>
    <row r="11" spans="1:24" ht="27" customHeight="1" x14ac:dyDescent="0.6">
      <c r="A11" s="11"/>
      <c r="B11" s="131"/>
      <c r="C11" s="286" t="s">
        <v>526</v>
      </c>
      <c r="D11" s="168"/>
      <c r="E11" s="168"/>
      <c r="F11" s="168"/>
      <c r="G11" s="168"/>
      <c r="H11" s="168"/>
      <c r="I11" s="167" t="s">
        <v>337</v>
      </c>
      <c r="J11" s="167" t="s">
        <v>337</v>
      </c>
      <c r="K11" s="167" t="s">
        <v>337</v>
      </c>
      <c r="L11" s="154" t="s">
        <v>337</v>
      </c>
      <c r="M11" s="154" t="s">
        <v>337</v>
      </c>
      <c r="N11" s="168"/>
      <c r="O11" s="209"/>
      <c r="P11" s="876"/>
      <c r="Q11" s="21"/>
      <c r="R11" s="11"/>
    </row>
    <row r="12" spans="1:24" ht="27" customHeight="1" x14ac:dyDescent="0.6">
      <c r="A12" s="11"/>
      <c r="B12" s="131"/>
      <c r="C12" s="286" t="s">
        <v>782</v>
      </c>
      <c r="D12" s="168"/>
      <c r="E12" s="168"/>
      <c r="F12" s="168"/>
      <c r="G12" s="168"/>
      <c r="H12" s="168"/>
      <c r="I12" s="167" t="s">
        <v>337</v>
      </c>
      <c r="J12" s="167" t="s">
        <v>337</v>
      </c>
      <c r="K12" s="167" t="s">
        <v>337</v>
      </c>
      <c r="L12" s="154" t="s">
        <v>337</v>
      </c>
      <c r="M12" s="154" t="s">
        <v>337</v>
      </c>
      <c r="N12" s="168"/>
      <c r="O12" s="209"/>
      <c r="P12" s="876"/>
      <c r="Q12" s="21"/>
      <c r="R12" s="11"/>
    </row>
    <row r="13" spans="1:24" ht="26.25" customHeight="1" x14ac:dyDescent="0.6">
      <c r="A13" s="11"/>
      <c r="B13" s="131"/>
      <c r="C13" s="286" t="s">
        <v>783</v>
      </c>
      <c r="D13" s="168"/>
      <c r="E13" s="168"/>
      <c r="F13" s="168"/>
      <c r="G13" s="168"/>
      <c r="H13" s="168"/>
      <c r="I13" s="167" t="s">
        <v>337</v>
      </c>
      <c r="J13" s="167" t="s">
        <v>337</v>
      </c>
      <c r="K13" s="167" t="s">
        <v>337</v>
      </c>
      <c r="L13" s="154" t="s">
        <v>337</v>
      </c>
      <c r="M13" s="154" t="s">
        <v>337</v>
      </c>
      <c r="N13" s="168"/>
      <c r="O13" s="209"/>
      <c r="P13" s="877"/>
      <c r="Q13" s="21"/>
      <c r="R13" s="11"/>
    </row>
    <row r="14" spans="1:24" ht="3.75" customHeight="1" x14ac:dyDescent="0.6">
      <c r="A14" s="11"/>
      <c r="B14" s="131"/>
      <c r="C14" s="878"/>
      <c r="D14" s="865"/>
      <c r="E14" s="865"/>
      <c r="F14" s="865"/>
      <c r="G14" s="865"/>
      <c r="H14" s="865"/>
      <c r="I14" s="865"/>
      <c r="J14" s="865"/>
      <c r="K14" s="865"/>
      <c r="L14" s="865"/>
      <c r="M14" s="865"/>
      <c r="N14" s="865"/>
      <c r="O14" s="865"/>
      <c r="P14" s="879"/>
      <c r="Q14" s="21"/>
      <c r="R14" s="11"/>
    </row>
    <row r="15" spans="1:24" ht="25.5" customHeight="1" x14ac:dyDescent="0.6">
      <c r="A15" s="11"/>
      <c r="B15" s="131"/>
      <c r="C15" s="880" t="s">
        <v>411</v>
      </c>
      <c r="D15" s="882" t="s">
        <v>524</v>
      </c>
      <c r="E15" s="882"/>
      <c r="F15" s="882"/>
      <c r="G15" s="882"/>
      <c r="H15" s="882"/>
      <c r="I15" s="882"/>
      <c r="J15" s="882"/>
      <c r="K15" s="882"/>
      <c r="L15" s="882"/>
      <c r="M15" s="882"/>
      <c r="N15" s="140"/>
      <c r="O15" s="140"/>
      <c r="P15" s="287"/>
      <c r="Q15" s="21"/>
      <c r="R15" s="11"/>
    </row>
    <row r="16" spans="1:24" ht="46.5" customHeight="1" thickBot="1" x14ac:dyDescent="0.65">
      <c r="A16" s="11"/>
      <c r="B16" s="131"/>
      <c r="C16" s="881"/>
      <c r="D16" s="883"/>
      <c r="E16" s="883"/>
      <c r="F16" s="883"/>
      <c r="G16" s="883"/>
      <c r="H16" s="883"/>
      <c r="I16" s="883"/>
      <c r="J16" s="883"/>
      <c r="K16" s="883"/>
      <c r="L16" s="883"/>
      <c r="M16" s="883"/>
      <c r="N16" s="289"/>
      <c r="O16" s="291"/>
      <c r="P16" s="294" t="s">
        <v>278</v>
      </c>
      <c r="Q16" s="21"/>
      <c r="R16" s="11"/>
    </row>
    <row r="17" spans="1:18" ht="3.75" customHeight="1" thickBot="1" x14ac:dyDescent="0.65">
      <c r="A17" s="11"/>
      <c r="B17" s="131"/>
      <c r="C17" s="865"/>
      <c r="D17" s="865"/>
      <c r="E17" s="865"/>
      <c r="F17" s="865"/>
      <c r="G17" s="865"/>
      <c r="H17" s="865"/>
      <c r="I17" s="865"/>
      <c r="J17" s="865"/>
      <c r="K17" s="865"/>
      <c r="L17" s="865"/>
      <c r="M17" s="865"/>
      <c r="N17" s="865"/>
      <c r="O17" s="865"/>
      <c r="P17" s="865"/>
      <c r="Q17" s="21"/>
      <c r="R17" s="11"/>
    </row>
    <row r="18" spans="1:18" ht="71.099999999999994" customHeight="1" thickBot="1" x14ac:dyDescent="0.65">
      <c r="A18" s="11"/>
      <c r="B18" s="82"/>
      <c r="C18" s="292" t="s">
        <v>602</v>
      </c>
      <c r="D18" s="866"/>
      <c r="E18" s="866"/>
      <c r="F18" s="866"/>
      <c r="G18" s="866"/>
      <c r="H18" s="866"/>
      <c r="I18" s="866"/>
      <c r="J18" s="866"/>
      <c r="K18" s="866"/>
      <c r="L18" s="866"/>
      <c r="M18" s="866"/>
      <c r="N18" s="866"/>
      <c r="O18" s="866"/>
      <c r="P18" s="867"/>
      <c r="Q18" s="82"/>
      <c r="R18" s="11"/>
    </row>
    <row r="19" spans="1:18" ht="16.5" customHeight="1" x14ac:dyDescent="0.6">
      <c r="A19" s="11"/>
      <c r="B19" s="82"/>
      <c r="C19" s="94"/>
      <c r="D19" s="94"/>
      <c r="E19" s="82"/>
      <c r="F19" s="82"/>
      <c r="G19" s="82"/>
      <c r="H19" s="82"/>
      <c r="I19" s="82"/>
      <c r="J19" s="82"/>
      <c r="K19" s="82"/>
      <c r="L19" s="82"/>
      <c r="M19" s="82"/>
      <c r="N19" s="95"/>
      <c r="O19" s="95"/>
      <c r="P19" s="82"/>
      <c r="Q19" s="82"/>
      <c r="R19" s="11"/>
    </row>
    <row r="20" spans="1:18" ht="16.5" customHeight="1" x14ac:dyDescent="0.6">
      <c r="A20" s="868"/>
      <c r="B20" s="869"/>
      <c r="C20" s="869"/>
      <c r="D20" s="869"/>
      <c r="E20" s="869"/>
      <c r="F20" s="869"/>
      <c r="G20" s="869"/>
      <c r="H20" s="869"/>
      <c r="I20" s="869"/>
      <c r="J20" s="869"/>
      <c r="K20" s="869"/>
      <c r="L20" s="869"/>
      <c r="M20" s="869"/>
      <c r="N20" s="869"/>
      <c r="O20" s="869"/>
      <c r="P20" s="869"/>
      <c r="Q20" s="869"/>
      <c r="R20" s="869"/>
    </row>
    <row r="21" spans="1:18" ht="16.5" customHeight="1" x14ac:dyDescent="0.6">
      <c r="C21" s="19"/>
      <c r="D21" s="19"/>
    </row>
    <row r="22" spans="1:18" ht="16.5" customHeight="1" x14ac:dyDescent="0.6">
      <c r="C22" s="19"/>
      <c r="D22" s="19"/>
      <c r="N22" s="3"/>
      <c r="O22" s="3"/>
    </row>
    <row r="23" spans="1:18" ht="16.5" customHeight="1" x14ac:dyDescent="0.6">
      <c r="C23" s="19"/>
      <c r="D23" s="19"/>
      <c r="N23" s="3"/>
      <c r="O23" s="3"/>
    </row>
    <row r="24" spans="1:18" ht="16.5" customHeight="1" x14ac:dyDescent="0.6">
      <c r="C24" s="19"/>
      <c r="D24" s="19"/>
      <c r="N24" s="3"/>
      <c r="O24" s="3"/>
    </row>
    <row r="25" spans="1:18" ht="32.25" customHeight="1" x14ac:dyDescent="0.6">
      <c r="C25" s="19"/>
      <c r="D25" s="19"/>
      <c r="N25" s="3"/>
      <c r="O25" s="3"/>
    </row>
    <row r="26" spans="1:18" ht="16.5" customHeight="1" x14ac:dyDescent="0.6">
      <c r="C26" s="19"/>
      <c r="D26" s="19"/>
      <c r="N26" s="3"/>
      <c r="O26" s="3"/>
    </row>
    <row r="27" spans="1:18" ht="16.5" customHeight="1" x14ac:dyDescent="0.6">
      <c r="C27" s="19"/>
      <c r="D27" s="19"/>
      <c r="N27" s="3"/>
      <c r="O27" s="3"/>
    </row>
    <row r="28" spans="1:18" ht="16.5" customHeight="1" x14ac:dyDescent="0.6">
      <c r="C28" s="19"/>
      <c r="D28" s="19"/>
      <c r="N28" s="3"/>
      <c r="O28" s="3"/>
    </row>
    <row r="29" spans="1:18" ht="16.5" customHeight="1" x14ac:dyDescent="0.6">
      <c r="C29" s="19"/>
      <c r="D29" s="19"/>
      <c r="N29" s="3"/>
      <c r="O29" s="3"/>
    </row>
    <row r="30" spans="1:18" ht="16.5" customHeight="1" x14ac:dyDescent="0.6">
      <c r="C30" s="19"/>
      <c r="D30" s="19"/>
      <c r="N30" s="3"/>
      <c r="O30" s="3"/>
    </row>
    <row r="31" spans="1:18" ht="16.5" customHeight="1" x14ac:dyDescent="0.6">
      <c r="C31" s="19"/>
      <c r="D31" s="19"/>
      <c r="N31" s="3"/>
      <c r="O31" s="3"/>
    </row>
    <row r="32" spans="1:18" ht="16.5" customHeight="1" x14ac:dyDescent="0.6">
      <c r="C32" s="19"/>
      <c r="D32" s="19"/>
      <c r="N32" s="3"/>
      <c r="O32" s="3"/>
    </row>
    <row r="33" spans="3:15" ht="16.5" customHeight="1" x14ac:dyDescent="0.6">
      <c r="C33" s="19"/>
      <c r="D33" s="19"/>
      <c r="N33" s="3"/>
      <c r="O33" s="3"/>
    </row>
    <row r="34" spans="3:15" ht="16.5" customHeight="1" x14ac:dyDescent="0.6">
      <c r="C34" s="19"/>
      <c r="D34" s="19"/>
      <c r="N34" s="3"/>
      <c r="O34" s="3"/>
    </row>
    <row r="35" spans="3:15" ht="16.5" customHeight="1" x14ac:dyDescent="0.6">
      <c r="C35" s="19"/>
      <c r="D35" s="19"/>
      <c r="N35" s="3"/>
      <c r="O35" s="3"/>
    </row>
    <row r="36" spans="3:15" ht="16.5" customHeight="1" x14ac:dyDescent="0.6">
      <c r="C36" s="19"/>
      <c r="D36" s="19"/>
      <c r="N36" s="3"/>
      <c r="O36" s="3"/>
    </row>
    <row r="37" spans="3:15" ht="16.5" customHeight="1" x14ac:dyDescent="0.6">
      <c r="C37" s="19"/>
      <c r="D37" s="19"/>
      <c r="N37" s="3"/>
      <c r="O37" s="3"/>
    </row>
    <row r="38" spans="3:15" ht="16.5" customHeight="1" x14ac:dyDescent="0.6">
      <c r="C38" s="19"/>
      <c r="D38" s="19"/>
      <c r="N38" s="3"/>
      <c r="O38" s="3"/>
    </row>
    <row r="39" spans="3:15" ht="16.5" customHeight="1" x14ac:dyDescent="0.6">
      <c r="C39" s="19"/>
      <c r="D39" s="19"/>
      <c r="N39" s="3"/>
      <c r="O39" s="3"/>
    </row>
    <row r="40" spans="3:15" ht="16.5" customHeight="1" x14ac:dyDescent="0.6">
      <c r="C40" s="19"/>
      <c r="D40" s="19"/>
      <c r="N40" s="3"/>
      <c r="O40" s="3"/>
    </row>
    <row r="41" spans="3:15" ht="16.5" customHeight="1" x14ac:dyDescent="0.6">
      <c r="C41" s="19"/>
      <c r="D41" s="19"/>
      <c r="N41" s="3"/>
      <c r="O41" s="3"/>
    </row>
    <row r="42" spans="3:15" ht="16.5" customHeight="1" x14ac:dyDescent="0.6">
      <c r="C42" s="19"/>
      <c r="D42" s="19"/>
      <c r="N42" s="3"/>
      <c r="O42" s="3"/>
    </row>
    <row r="43" spans="3:15" ht="16.5" customHeight="1" x14ac:dyDescent="0.6">
      <c r="C43" s="19"/>
      <c r="D43" s="19"/>
      <c r="N43" s="3"/>
      <c r="O43" s="3"/>
    </row>
    <row r="44" spans="3:15" ht="16.5" customHeight="1" x14ac:dyDescent="0.6">
      <c r="C44" s="19"/>
      <c r="D44" s="19"/>
      <c r="N44" s="3"/>
      <c r="O44" s="3"/>
    </row>
    <row r="45" spans="3:15" ht="16.5" customHeight="1" x14ac:dyDescent="0.6">
      <c r="C45" s="19"/>
      <c r="D45" s="19"/>
      <c r="N45" s="3"/>
      <c r="O45" s="3"/>
    </row>
    <row r="46" spans="3:15" ht="16.5" customHeight="1" x14ac:dyDescent="0.6">
      <c r="C46" s="19"/>
      <c r="D46" s="19"/>
      <c r="N46" s="3"/>
      <c r="O46" s="3"/>
    </row>
    <row r="47" spans="3:15" ht="16.5" customHeight="1" x14ac:dyDescent="0.6">
      <c r="C47" s="19"/>
      <c r="D47" s="19"/>
      <c r="N47" s="3"/>
      <c r="O47" s="3"/>
    </row>
    <row r="48" spans="3:15" ht="16.5" customHeight="1" x14ac:dyDescent="0.6">
      <c r="C48" s="19"/>
      <c r="D48" s="19"/>
      <c r="N48" s="3"/>
      <c r="O48" s="3"/>
    </row>
    <row r="49" spans="3:15" ht="16.5" customHeight="1" x14ac:dyDescent="0.6">
      <c r="C49" s="19"/>
      <c r="D49" s="19"/>
      <c r="N49" s="3"/>
      <c r="O49" s="3"/>
    </row>
    <row r="50" spans="3:15" ht="16.5" customHeight="1" x14ac:dyDescent="0.6">
      <c r="C50" s="19"/>
      <c r="D50" s="19"/>
      <c r="N50" s="3"/>
      <c r="O50" s="3"/>
    </row>
    <row r="51" spans="3:15" ht="16.5" customHeight="1" x14ac:dyDescent="0.6">
      <c r="C51" s="19"/>
      <c r="D51" s="19"/>
      <c r="N51" s="3"/>
      <c r="O51" s="3"/>
    </row>
    <row r="52" spans="3:15" ht="16.5" customHeight="1" x14ac:dyDescent="0.6">
      <c r="C52" s="19"/>
      <c r="D52" s="19"/>
      <c r="N52" s="3"/>
      <c r="O52" s="3"/>
    </row>
    <row r="53" spans="3:15" ht="16.5" customHeight="1" x14ac:dyDescent="0.6">
      <c r="C53" s="19"/>
      <c r="D53" s="19"/>
      <c r="N53" s="3"/>
      <c r="O53" s="3"/>
    </row>
    <row r="54" spans="3:15" ht="16.5" customHeight="1" x14ac:dyDescent="0.6">
      <c r="C54" s="19"/>
      <c r="D54" s="19"/>
      <c r="N54" s="3"/>
      <c r="O54" s="3"/>
    </row>
    <row r="55" spans="3:15" ht="16.5" customHeight="1" x14ac:dyDescent="0.6">
      <c r="C55" s="19"/>
      <c r="D55" s="19"/>
      <c r="N55" s="3"/>
      <c r="O55" s="3"/>
    </row>
    <row r="56" spans="3:15" ht="16.5" customHeight="1" x14ac:dyDescent="0.6">
      <c r="C56" s="19"/>
      <c r="D56" s="19"/>
      <c r="N56" s="3"/>
      <c r="O56" s="3"/>
    </row>
    <row r="57" spans="3:15" ht="16.5" customHeight="1" x14ac:dyDescent="0.6">
      <c r="C57" s="19"/>
      <c r="D57" s="19"/>
      <c r="N57" s="3"/>
      <c r="O57" s="3"/>
    </row>
    <row r="58" spans="3:15" ht="16.5" customHeight="1" x14ac:dyDescent="0.6">
      <c r="C58" s="19"/>
      <c r="D58" s="19"/>
      <c r="N58" s="3"/>
      <c r="O58" s="3"/>
    </row>
    <row r="59" spans="3:15" ht="16.5" customHeight="1" x14ac:dyDescent="0.6">
      <c r="C59" s="19"/>
      <c r="D59" s="19"/>
      <c r="N59" s="3"/>
      <c r="O59" s="3"/>
    </row>
    <row r="60" spans="3:15" ht="16.5" customHeight="1" x14ac:dyDescent="0.6">
      <c r="C60" s="19"/>
      <c r="D60" s="19"/>
      <c r="N60" s="3"/>
      <c r="O60" s="3"/>
    </row>
    <row r="61" spans="3:15" ht="16.5" customHeight="1" x14ac:dyDescent="0.6">
      <c r="C61" s="19"/>
      <c r="D61" s="19"/>
      <c r="N61" s="3"/>
      <c r="O61" s="3"/>
    </row>
    <row r="62" spans="3:15" ht="16.5" customHeight="1" x14ac:dyDescent="0.6">
      <c r="C62" s="19"/>
      <c r="D62" s="19"/>
      <c r="N62" s="3"/>
      <c r="O62" s="3"/>
    </row>
    <row r="63" spans="3:15" ht="16.5" customHeight="1" x14ac:dyDescent="0.6">
      <c r="C63" s="19"/>
      <c r="D63" s="19"/>
      <c r="N63" s="3"/>
      <c r="O63" s="3"/>
    </row>
    <row r="64" spans="3:15" ht="16.5" customHeight="1" x14ac:dyDescent="0.6">
      <c r="C64" s="19"/>
      <c r="D64" s="19"/>
      <c r="N64" s="3"/>
      <c r="O64" s="3"/>
    </row>
    <row r="65" spans="3:15" ht="16.5" customHeight="1" x14ac:dyDescent="0.6">
      <c r="C65" s="19"/>
      <c r="D65" s="19"/>
      <c r="N65" s="3"/>
      <c r="O65" s="3"/>
    </row>
    <row r="66" spans="3:15" ht="16.5" customHeight="1" x14ac:dyDescent="0.6">
      <c r="C66" s="19"/>
      <c r="D66" s="19"/>
      <c r="N66" s="3"/>
      <c r="O66" s="3"/>
    </row>
    <row r="67" spans="3:15" ht="16.5" customHeight="1" x14ac:dyDescent="0.6">
      <c r="C67" s="19"/>
      <c r="D67" s="19"/>
      <c r="N67" s="3"/>
      <c r="O67" s="3"/>
    </row>
    <row r="68" spans="3:15" ht="16.5" customHeight="1" x14ac:dyDescent="0.6">
      <c r="C68" s="19"/>
      <c r="D68" s="19"/>
      <c r="N68" s="3"/>
      <c r="O68" s="3"/>
    </row>
    <row r="69" spans="3:15" ht="16.5" customHeight="1" x14ac:dyDescent="0.6">
      <c r="C69" s="19"/>
      <c r="D69" s="19"/>
      <c r="N69" s="3"/>
      <c r="O69" s="3"/>
    </row>
    <row r="70" spans="3:15" ht="16.5" customHeight="1" x14ac:dyDescent="0.6">
      <c r="C70" s="19"/>
      <c r="D70" s="19"/>
      <c r="N70" s="3"/>
      <c r="O70" s="3"/>
    </row>
    <row r="71" spans="3:15" ht="16.5" customHeight="1" x14ac:dyDescent="0.6">
      <c r="C71" s="19"/>
      <c r="D71" s="19"/>
      <c r="N71" s="3"/>
      <c r="O71" s="3"/>
    </row>
    <row r="72" spans="3:15" ht="16.5" customHeight="1" x14ac:dyDescent="0.6">
      <c r="C72" s="19"/>
      <c r="D72" s="19"/>
      <c r="N72" s="3"/>
      <c r="O72" s="3"/>
    </row>
    <row r="73" spans="3:15" ht="16.5" customHeight="1" x14ac:dyDescent="0.6">
      <c r="C73" s="19"/>
      <c r="D73" s="19"/>
      <c r="N73" s="3"/>
      <c r="O73" s="3"/>
    </row>
    <row r="74" spans="3:15" ht="16.5" customHeight="1" x14ac:dyDescent="0.6">
      <c r="C74" s="19"/>
      <c r="D74" s="19"/>
      <c r="N74" s="3"/>
      <c r="O74" s="3"/>
    </row>
    <row r="75" spans="3:15" ht="16.5" customHeight="1" x14ac:dyDescent="0.6">
      <c r="C75" s="19"/>
      <c r="D75" s="19"/>
      <c r="N75" s="3"/>
      <c r="O75" s="3"/>
    </row>
    <row r="76" spans="3:15" ht="16.5" customHeight="1" x14ac:dyDescent="0.6">
      <c r="C76" s="19"/>
      <c r="D76" s="19"/>
      <c r="N76" s="3"/>
      <c r="O76" s="3"/>
    </row>
    <row r="77" spans="3:15" ht="16.5" customHeight="1" x14ac:dyDescent="0.6">
      <c r="C77" s="19"/>
      <c r="D77" s="19"/>
      <c r="N77" s="3"/>
      <c r="O77" s="3"/>
    </row>
    <row r="78" spans="3:15" ht="16.5" customHeight="1" x14ac:dyDescent="0.6">
      <c r="C78" s="19"/>
      <c r="D78" s="19"/>
      <c r="N78" s="3"/>
      <c r="O78" s="3"/>
    </row>
    <row r="79" spans="3:15" ht="16.5" customHeight="1" x14ac:dyDescent="0.6">
      <c r="C79" s="19"/>
      <c r="D79" s="19"/>
      <c r="N79" s="3"/>
      <c r="O79" s="3"/>
    </row>
    <row r="80" spans="3:15" ht="16.5" customHeight="1" x14ac:dyDescent="0.6">
      <c r="C80" s="19"/>
      <c r="D80" s="19"/>
      <c r="N80" s="3"/>
      <c r="O80" s="3"/>
    </row>
    <row r="81" spans="3:15" ht="16.5" customHeight="1" x14ac:dyDescent="0.6">
      <c r="C81" s="19"/>
      <c r="D81" s="19"/>
      <c r="N81" s="3"/>
      <c r="O81" s="3"/>
    </row>
    <row r="82" spans="3:15" ht="16.5" customHeight="1" x14ac:dyDescent="0.6">
      <c r="C82" s="19"/>
      <c r="D82" s="19"/>
      <c r="N82" s="3"/>
      <c r="O82" s="3"/>
    </row>
    <row r="83" spans="3:15" ht="16.5" customHeight="1" x14ac:dyDescent="0.6">
      <c r="C83" s="19"/>
      <c r="D83" s="19"/>
      <c r="N83" s="3"/>
      <c r="O83" s="3"/>
    </row>
    <row r="84" spans="3:15" ht="16.5" customHeight="1" x14ac:dyDescent="0.6">
      <c r="C84" s="19"/>
      <c r="D84" s="19"/>
      <c r="N84" s="3"/>
      <c r="O84" s="3"/>
    </row>
    <row r="85" spans="3:15" ht="16.5" customHeight="1" x14ac:dyDescent="0.6">
      <c r="C85" s="19"/>
      <c r="D85" s="19"/>
      <c r="N85" s="3"/>
      <c r="O85" s="3"/>
    </row>
    <row r="86" spans="3:15" ht="16.5" customHeight="1" x14ac:dyDescent="0.6">
      <c r="C86" s="19"/>
      <c r="D86" s="19"/>
      <c r="N86" s="3"/>
      <c r="O86" s="3"/>
    </row>
    <row r="87" spans="3:15" ht="16.5" customHeight="1" x14ac:dyDescent="0.6">
      <c r="C87" s="19"/>
      <c r="D87" s="19"/>
      <c r="N87" s="3"/>
      <c r="O87" s="3"/>
    </row>
    <row r="88" spans="3:15" ht="16.5" customHeight="1" x14ac:dyDescent="0.6">
      <c r="C88" s="19"/>
      <c r="D88" s="19"/>
      <c r="N88" s="3"/>
      <c r="O88" s="3"/>
    </row>
    <row r="89" spans="3:15" ht="16.5" customHeight="1" x14ac:dyDescent="0.6">
      <c r="C89" s="19"/>
      <c r="D89" s="19"/>
      <c r="N89" s="3"/>
      <c r="O89" s="3"/>
    </row>
    <row r="90" spans="3:15" ht="16.5" customHeight="1" x14ac:dyDescent="0.6">
      <c r="C90" s="19"/>
      <c r="D90" s="19"/>
      <c r="N90" s="3"/>
      <c r="O90" s="3"/>
    </row>
    <row r="91" spans="3:15" ht="16.5" customHeight="1" x14ac:dyDescent="0.6">
      <c r="C91" s="19"/>
      <c r="D91" s="19"/>
      <c r="N91" s="3"/>
      <c r="O91" s="3"/>
    </row>
    <row r="92" spans="3:15" ht="16.5" customHeight="1" x14ac:dyDescent="0.6">
      <c r="C92" s="19"/>
      <c r="D92" s="19"/>
      <c r="N92" s="3"/>
      <c r="O92" s="3"/>
    </row>
    <row r="93" spans="3:15" ht="16.5" customHeight="1" x14ac:dyDescent="0.6">
      <c r="C93" s="19"/>
      <c r="D93" s="19"/>
      <c r="N93" s="3"/>
      <c r="O93" s="3"/>
    </row>
    <row r="94" spans="3:15" ht="16.5" customHeight="1" x14ac:dyDescent="0.6">
      <c r="C94" s="19"/>
      <c r="D94" s="19"/>
      <c r="N94" s="3"/>
      <c r="O94" s="3"/>
    </row>
    <row r="95" spans="3:15" ht="16.5" customHeight="1" x14ac:dyDescent="0.6">
      <c r="C95" s="19"/>
      <c r="D95" s="19"/>
      <c r="N95" s="3"/>
      <c r="O95" s="3"/>
    </row>
    <row r="96" spans="3:15" ht="16.5" customHeight="1" x14ac:dyDescent="0.6">
      <c r="C96" s="19"/>
      <c r="D96" s="19"/>
      <c r="N96" s="3"/>
      <c r="O96" s="3"/>
    </row>
    <row r="97" spans="3:15" ht="16.5" customHeight="1" x14ac:dyDescent="0.6">
      <c r="C97" s="19"/>
      <c r="D97" s="19"/>
      <c r="N97" s="3"/>
      <c r="O97" s="3"/>
    </row>
    <row r="98" spans="3:15" ht="16.5" customHeight="1" x14ac:dyDescent="0.6">
      <c r="C98" s="19"/>
      <c r="D98" s="19"/>
      <c r="N98" s="3"/>
      <c r="O98" s="3"/>
    </row>
    <row r="99" spans="3:15" ht="16.5" customHeight="1" x14ac:dyDescent="0.6">
      <c r="C99" s="19"/>
      <c r="D99" s="19"/>
      <c r="N99" s="3"/>
      <c r="O99" s="3"/>
    </row>
    <row r="100" spans="3:15" ht="16.5" customHeight="1" x14ac:dyDescent="0.6">
      <c r="C100" s="19"/>
      <c r="D100" s="19"/>
      <c r="N100" s="3"/>
      <c r="O100" s="3"/>
    </row>
    <row r="101" spans="3:15" ht="16.5" customHeight="1" x14ac:dyDescent="0.6">
      <c r="C101" s="19"/>
      <c r="D101" s="19"/>
      <c r="N101" s="3"/>
      <c r="O101" s="3"/>
    </row>
    <row r="102" spans="3:15" ht="16.5" customHeight="1" x14ac:dyDescent="0.6">
      <c r="C102" s="19"/>
      <c r="D102" s="19"/>
      <c r="N102" s="3"/>
      <c r="O102" s="3"/>
    </row>
    <row r="103" spans="3:15" ht="16.5" customHeight="1" x14ac:dyDescent="0.6">
      <c r="C103" s="19"/>
      <c r="D103" s="19"/>
      <c r="N103" s="3"/>
      <c r="O103" s="3"/>
    </row>
    <row r="104" spans="3:15" ht="16.5" customHeight="1" x14ac:dyDescent="0.6">
      <c r="C104" s="19"/>
      <c r="D104" s="19"/>
      <c r="N104" s="3"/>
      <c r="O104" s="3"/>
    </row>
    <row r="105" spans="3:15" ht="16.5" customHeight="1" x14ac:dyDescent="0.6">
      <c r="C105" s="19"/>
      <c r="D105" s="19"/>
      <c r="N105" s="3"/>
      <c r="O105" s="3"/>
    </row>
    <row r="106" spans="3:15" ht="16.5" customHeight="1" x14ac:dyDescent="0.6">
      <c r="C106" s="19"/>
      <c r="D106" s="19"/>
      <c r="N106" s="3"/>
      <c r="O106" s="3"/>
    </row>
    <row r="107" spans="3:15" ht="16.5" customHeight="1" x14ac:dyDescent="0.6">
      <c r="C107" s="19"/>
      <c r="D107" s="19"/>
      <c r="N107" s="3"/>
      <c r="O107" s="3"/>
    </row>
    <row r="108" spans="3:15" ht="16.5" customHeight="1" x14ac:dyDescent="0.6">
      <c r="C108" s="19"/>
      <c r="D108" s="19"/>
      <c r="N108" s="3"/>
      <c r="O108" s="3"/>
    </row>
    <row r="109" spans="3:15" ht="16.5" customHeight="1" x14ac:dyDescent="0.6">
      <c r="C109" s="19"/>
      <c r="D109" s="19"/>
      <c r="N109" s="3"/>
      <c r="O109" s="3"/>
    </row>
    <row r="110" spans="3:15" ht="16.5" customHeight="1" x14ac:dyDescent="0.6">
      <c r="C110" s="19"/>
      <c r="D110" s="19"/>
      <c r="N110" s="3"/>
      <c r="O110" s="3"/>
    </row>
    <row r="111" spans="3:15" ht="16.5" customHeight="1" x14ac:dyDescent="0.6">
      <c r="C111" s="19"/>
      <c r="D111" s="19"/>
      <c r="N111" s="3"/>
      <c r="O111" s="3"/>
    </row>
    <row r="112" spans="3:15" ht="16.5" customHeight="1" x14ac:dyDescent="0.6">
      <c r="C112" s="19"/>
      <c r="D112" s="19"/>
      <c r="N112" s="3"/>
      <c r="O112" s="3"/>
    </row>
    <row r="113" spans="3:15" ht="16.5" customHeight="1" x14ac:dyDescent="0.6">
      <c r="C113" s="19"/>
      <c r="D113" s="19"/>
      <c r="N113" s="3"/>
      <c r="O113" s="3"/>
    </row>
    <row r="114" spans="3:15" ht="16.5" customHeight="1" x14ac:dyDescent="0.6">
      <c r="C114" s="19"/>
      <c r="D114" s="19"/>
      <c r="N114" s="3"/>
      <c r="O114" s="3"/>
    </row>
    <row r="115" spans="3:15" ht="16.5" customHeight="1" x14ac:dyDescent="0.6">
      <c r="C115" s="19"/>
      <c r="D115" s="19"/>
      <c r="N115" s="3"/>
      <c r="O115" s="3"/>
    </row>
    <row r="116" spans="3:15" ht="16.5" customHeight="1" x14ac:dyDescent="0.6">
      <c r="C116" s="19"/>
      <c r="D116" s="19"/>
      <c r="N116" s="3"/>
      <c r="O116" s="3"/>
    </row>
    <row r="117" spans="3:15" ht="16.5" customHeight="1" x14ac:dyDescent="0.6">
      <c r="C117" s="19"/>
      <c r="D117" s="19"/>
      <c r="N117" s="3"/>
      <c r="O117" s="3"/>
    </row>
    <row r="118" spans="3:15" ht="16.5" customHeight="1" x14ac:dyDescent="0.6">
      <c r="C118" s="19"/>
      <c r="D118" s="19"/>
      <c r="N118" s="3"/>
      <c r="O118" s="3"/>
    </row>
    <row r="119" spans="3:15" ht="16.5" customHeight="1" x14ac:dyDescent="0.6">
      <c r="C119" s="19"/>
      <c r="D119" s="19"/>
      <c r="N119" s="3"/>
      <c r="O119" s="3"/>
    </row>
    <row r="120" spans="3:15" ht="16.5" customHeight="1" x14ac:dyDescent="0.6">
      <c r="C120" s="19"/>
      <c r="D120" s="19"/>
      <c r="N120" s="3"/>
      <c r="O120" s="3"/>
    </row>
    <row r="121" spans="3:15" ht="16.5" customHeight="1" x14ac:dyDescent="0.6">
      <c r="C121" s="19"/>
      <c r="D121" s="19"/>
      <c r="N121" s="3"/>
      <c r="O121" s="3"/>
    </row>
    <row r="122" spans="3:15" ht="16.5" customHeight="1" x14ac:dyDescent="0.6">
      <c r="C122" s="19"/>
      <c r="D122" s="19"/>
      <c r="N122" s="3"/>
      <c r="O122" s="3"/>
    </row>
    <row r="123" spans="3:15" ht="16.5" customHeight="1" x14ac:dyDescent="0.6">
      <c r="C123" s="19"/>
      <c r="D123" s="19"/>
      <c r="N123" s="3"/>
      <c r="O123" s="3"/>
    </row>
    <row r="124" spans="3:15" ht="16.5" customHeight="1" x14ac:dyDescent="0.6">
      <c r="C124" s="19"/>
      <c r="D124" s="19"/>
      <c r="N124" s="3"/>
      <c r="O124" s="3"/>
    </row>
    <row r="125" spans="3:15" ht="16.5" customHeight="1" x14ac:dyDescent="0.6">
      <c r="C125" s="19"/>
      <c r="D125" s="19"/>
      <c r="N125" s="3"/>
      <c r="O125" s="3"/>
    </row>
    <row r="126" spans="3:15" ht="16.5" customHeight="1" x14ac:dyDescent="0.6">
      <c r="C126" s="19"/>
      <c r="D126" s="19"/>
      <c r="N126" s="3"/>
      <c r="O126" s="3"/>
    </row>
    <row r="127" spans="3:15" ht="16.5" customHeight="1" x14ac:dyDescent="0.6">
      <c r="C127" s="19"/>
      <c r="D127" s="19"/>
      <c r="N127" s="3"/>
      <c r="O127" s="3"/>
    </row>
    <row r="128" spans="3:15" ht="16.5" customHeight="1" x14ac:dyDescent="0.6">
      <c r="C128" s="19"/>
      <c r="D128" s="19"/>
      <c r="N128" s="3"/>
      <c r="O128" s="3"/>
    </row>
    <row r="129" spans="3:15" ht="16.5" customHeight="1" x14ac:dyDescent="0.6">
      <c r="C129" s="19"/>
      <c r="D129" s="19"/>
      <c r="N129" s="3"/>
      <c r="O129" s="3"/>
    </row>
    <row r="130" spans="3:15" ht="16.5" customHeight="1" x14ac:dyDescent="0.6">
      <c r="C130" s="19"/>
      <c r="D130" s="19"/>
      <c r="N130" s="3"/>
      <c r="O130" s="3"/>
    </row>
    <row r="131" spans="3:15" ht="16.5" customHeight="1" x14ac:dyDescent="0.6">
      <c r="C131" s="19"/>
      <c r="D131" s="19"/>
      <c r="N131" s="3"/>
      <c r="O131" s="3"/>
    </row>
    <row r="132" spans="3:15" ht="16.5" customHeight="1" x14ac:dyDescent="0.6">
      <c r="C132" s="19"/>
      <c r="D132" s="19"/>
      <c r="N132" s="3"/>
      <c r="O132" s="3"/>
    </row>
    <row r="133" spans="3:15" ht="16.5" customHeight="1" x14ac:dyDescent="0.6">
      <c r="C133" s="19"/>
      <c r="D133" s="19"/>
      <c r="N133" s="3"/>
      <c r="O133" s="3"/>
    </row>
    <row r="134" spans="3:15" ht="16.5" customHeight="1" x14ac:dyDescent="0.6">
      <c r="C134" s="19"/>
      <c r="D134" s="19"/>
      <c r="N134" s="3"/>
      <c r="O134" s="3"/>
    </row>
    <row r="135" spans="3:15" ht="16.5" customHeight="1" x14ac:dyDescent="0.6">
      <c r="C135" s="19"/>
      <c r="D135" s="19"/>
      <c r="N135" s="3"/>
      <c r="O135" s="3"/>
    </row>
    <row r="136" spans="3:15" ht="16.5" customHeight="1" x14ac:dyDescent="0.6">
      <c r="C136" s="19"/>
      <c r="D136" s="19"/>
      <c r="N136" s="3"/>
      <c r="O136" s="3"/>
    </row>
    <row r="137" spans="3:15" ht="16.5" customHeight="1" x14ac:dyDescent="0.6">
      <c r="C137" s="19"/>
      <c r="D137" s="19"/>
      <c r="N137" s="3"/>
      <c r="O137" s="3"/>
    </row>
    <row r="138" spans="3:15" ht="16.5" customHeight="1" x14ac:dyDescent="0.6">
      <c r="C138" s="19"/>
      <c r="D138" s="19"/>
      <c r="N138" s="3"/>
      <c r="O138" s="3"/>
    </row>
    <row r="139" spans="3:15" ht="16.5" customHeight="1" x14ac:dyDescent="0.6">
      <c r="C139" s="19"/>
      <c r="D139" s="19"/>
      <c r="N139" s="3"/>
      <c r="O139" s="3"/>
    </row>
    <row r="140" spans="3:15" ht="16.5" customHeight="1" x14ac:dyDescent="0.6">
      <c r="C140" s="19"/>
      <c r="D140" s="19"/>
      <c r="N140" s="3"/>
      <c r="O140" s="3"/>
    </row>
    <row r="141" spans="3:15" ht="16.5" customHeight="1" x14ac:dyDescent="0.6">
      <c r="C141" s="19"/>
      <c r="D141" s="19"/>
      <c r="N141" s="3"/>
      <c r="O141" s="3"/>
    </row>
    <row r="142" spans="3:15" ht="16.5" customHeight="1" x14ac:dyDescent="0.6">
      <c r="C142" s="19"/>
      <c r="D142" s="19"/>
      <c r="N142" s="3"/>
      <c r="O142" s="3"/>
    </row>
    <row r="143" spans="3:15" ht="16.5" customHeight="1" x14ac:dyDescent="0.6">
      <c r="C143" s="19"/>
      <c r="D143" s="19"/>
      <c r="N143" s="3"/>
      <c r="O143" s="3"/>
    </row>
    <row r="144" spans="3:15" ht="16.5" customHeight="1" x14ac:dyDescent="0.6">
      <c r="C144" s="19"/>
      <c r="D144" s="19"/>
      <c r="N144" s="3"/>
      <c r="O144" s="3"/>
    </row>
    <row r="145" spans="3:15" ht="16.5" customHeight="1" x14ac:dyDescent="0.6">
      <c r="C145" s="19"/>
      <c r="D145" s="19"/>
      <c r="N145" s="3"/>
      <c r="O145" s="3"/>
    </row>
    <row r="146" spans="3:15" ht="16.5" customHeight="1" x14ac:dyDescent="0.6">
      <c r="C146" s="19"/>
      <c r="D146" s="19"/>
      <c r="N146" s="3"/>
      <c r="O146" s="3"/>
    </row>
    <row r="147" spans="3:15" ht="16.5" customHeight="1" x14ac:dyDescent="0.6">
      <c r="C147" s="19"/>
      <c r="D147" s="19"/>
      <c r="N147" s="3"/>
      <c r="O147" s="3"/>
    </row>
    <row r="148" spans="3:15" ht="16.5" customHeight="1" x14ac:dyDescent="0.6">
      <c r="C148" s="19"/>
      <c r="D148" s="19"/>
      <c r="N148" s="3"/>
      <c r="O148" s="3"/>
    </row>
    <row r="149" spans="3:15" ht="16.5" customHeight="1" x14ac:dyDescent="0.6">
      <c r="C149" s="19"/>
      <c r="D149" s="19"/>
      <c r="N149" s="3"/>
      <c r="O149" s="3"/>
    </row>
    <row r="150" spans="3:15" ht="16.5" customHeight="1" x14ac:dyDescent="0.6">
      <c r="C150" s="19"/>
      <c r="D150" s="19"/>
      <c r="N150" s="3"/>
      <c r="O150" s="3"/>
    </row>
    <row r="151" spans="3:15" ht="16.5" customHeight="1" x14ac:dyDescent="0.6">
      <c r="C151" s="19"/>
      <c r="D151" s="19"/>
      <c r="N151" s="3"/>
      <c r="O151" s="3"/>
    </row>
    <row r="152" spans="3:15" ht="16.5" customHeight="1" x14ac:dyDescent="0.6">
      <c r="C152" s="19"/>
      <c r="D152" s="19"/>
      <c r="N152" s="3"/>
      <c r="O152" s="3"/>
    </row>
    <row r="153" spans="3:15" ht="16.5" customHeight="1" x14ac:dyDescent="0.6">
      <c r="C153" s="19"/>
      <c r="D153" s="19"/>
      <c r="N153" s="3"/>
      <c r="O153" s="3"/>
    </row>
    <row r="154" spans="3:15" ht="16.5" customHeight="1" x14ac:dyDescent="0.6">
      <c r="C154" s="19"/>
      <c r="D154" s="19"/>
      <c r="N154" s="3"/>
      <c r="O154" s="3"/>
    </row>
    <row r="155" spans="3:15" ht="16.5" customHeight="1" x14ac:dyDescent="0.6">
      <c r="C155" s="19"/>
      <c r="D155" s="19"/>
      <c r="N155" s="3"/>
      <c r="O155" s="3"/>
    </row>
    <row r="156" spans="3:15" ht="16.5" customHeight="1" x14ac:dyDescent="0.6">
      <c r="C156" s="19"/>
      <c r="D156" s="19"/>
      <c r="N156" s="3"/>
      <c r="O156" s="3"/>
    </row>
    <row r="157" spans="3:15" ht="16.5" customHeight="1" x14ac:dyDescent="0.6">
      <c r="C157" s="19"/>
      <c r="D157" s="19"/>
      <c r="N157" s="3"/>
      <c r="O157" s="3"/>
    </row>
    <row r="158" spans="3:15" ht="16.5" customHeight="1" x14ac:dyDescent="0.6">
      <c r="C158" s="19"/>
      <c r="D158" s="19"/>
      <c r="N158" s="3"/>
      <c r="O158" s="3"/>
    </row>
    <row r="159" spans="3:15" ht="16.5" customHeight="1" x14ac:dyDescent="0.6">
      <c r="C159" s="19"/>
      <c r="D159" s="19"/>
      <c r="N159" s="3"/>
      <c r="O159" s="3"/>
    </row>
    <row r="160" spans="3:15" ht="16.5" customHeight="1" x14ac:dyDescent="0.6">
      <c r="C160" s="19"/>
      <c r="D160" s="19"/>
      <c r="N160" s="3"/>
      <c r="O160" s="3"/>
    </row>
    <row r="161" spans="3:15" ht="16.5" customHeight="1" x14ac:dyDescent="0.6">
      <c r="C161" s="19"/>
      <c r="D161" s="19"/>
      <c r="N161" s="3"/>
      <c r="O161" s="3"/>
    </row>
    <row r="162" spans="3:15" ht="16.5" customHeight="1" x14ac:dyDescent="0.6">
      <c r="C162" s="19"/>
      <c r="D162" s="19"/>
      <c r="N162" s="3"/>
      <c r="O162" s="3"/>
    </row>
    <row r="163" spans="3:15" ht="16.5" customHeight="1" x14ac:dyDescent="0.6">
      <c r="C163" s="19"/>
      <c r="D163" s="19"/>
      <c r="N163" s="3"/>
      <c r="O163" s="3"/>
    </row>
    <row r="164" spans="3:15" ht="16.5" customHeight="1" x14ac:dyDescent="0.6">
      <c r="C164" s="19"/>
      <c r="D164" s="19"/>
      <c r="N164" s="3"/>
      <c r="O164" s="3"/>
    </row>
    <row r="165" spans="3:15" ht="16.5" customHeight="1" x14ac:dyDescent="0.6">
      <c r="C165" s="19"/>
      <c r="D165" s="19"/>
      <c r="N165" s="3"/>
      <c r="O165" s="3"/>
    </row>
    <row r="166" spans="3:15" ht="16.5" customHeight="1" x14ac:dyDescent="0.6">
      <c r="C166" s="19"/>
      <c r="D166" s="19"/>
      <c r="N166" s="3"/>
      <c r="O166" s="3"/>
    </row>
    <row r="167" spans="3:15" ht="16.5" customHeight="1" x14ac:dyDescent="0.6">
      <c r="C167" s="19"/>
      <c r="D167" s="19"/>
      <c r="N167" s="3"/>
      <c r="O167" s="3"/>
    </row>
    <row r="168" spans="3:15" ht="16.5" customHeight="1" x14ac:dyDescent="0.6">
      <c r="C168" s="19"/>
      <c r="D168" s="19"/>
      <c r="N168" s="3"/>
      <c r="O168" s="3"/>
    </row>
    <row r="169" spans="3:15" ht="16.5" customHeight="1" x14ac:dyDescent="0.6">
      <c r="C169" s="19"/>
      <c r="D169" s="19"/>
      <c r="N169" s="3"/>
      <c r="O169" s="3"/>
    </row>
    <row r="170" spans="3:15" ht="16.5" customHeight="1" x14ac:dyDescent="0.6">
      <c r="C170" s="19"/>
      <c r="D170" s="19"/>
      <c r="N170" s="3"/>
      <c r="O170" s="3"/>
    </row>
    <row r="171" spans="3:15" ht="16.5" customHeight="1" x14ac:dyDescent="0.6">
      <c r="C171" s="19"/>
      <c r="D171" s="19"/>
      <c r="N171" s="3"/>
      <c r="O171" s="3"/>
    </row>
    <row r="172" spans="3:15" ht="16.5" customHeight="1" x14ac:dyDescent="0.6">
      <c r="C172" s="19"/>
      <c r="D172" s="19"/>
      <c r="N172" s="3"/>
      <c r="O172" s="3"/>
    </row>
    <row r="173" spans="3:15" ht="16.5" customHeight="1" x14ac:dyDescent="0.6">
      <c r="C173" s="19"/>
      <c r="D173" s="19"/>
      <c r="N173" s="3"/>
      <c r="O173" s="3"/>
    </row>
    <row r="174" spans="3:15" ht="16.5" customHeight="1" x14ac:dyDescent="0.6">
      <c r="C174" s="19"/>
      <c r="D174" s="19"/>
      <c r="N174" s="3"/>
      <c r="O174" s="3"/>
    </row>
    <row r="175" spans="3:15" ht="16.5" customHeight="1" x14ac:dyDescent="0.6">
      <c r="C175" s="19"/>
      <c r="D175" s="19"/>
      <c r="N175" s="3"/>
      <c r="O175" s="3"/>
    </row>
    <row r="176" spans="3:15" ht="16.5" customHeight="1" x14ac:dyDescent="0.6">
      <c r="C176" s="19"/>
      <c r="D176" s="19"/>
      <c r="N176" s="3"/>
      <c r="O176" s="3"/>
    </row>
    <row r="177" spans="3:15" ht="16.5" customHeight="1" x14ac:dyDescent="0.6">
      <c r="C177" s="19"/>
      <c r="D177" s="19"/>
      <c r="N177" s="3"/>
      <c r="O177" s="3"/>
    </row>
    <row r="178" spans="3:15" ht="16.5" customHeight="1" x14ac:dyDescent="0.6">
      <c r="C178" s="19"/>
      <c r="D178" s="19"/>
      <c r="N178" s="3"/>
      <c r="O178" s="3"/>
    </row>
    <row r="179" spans="3:15" ht="16.5" customHeight="1" x14ac:dyDescent="0.6">
      <c r="C179" s="19"/>
      <c r="D179" s="19"/>
      <c r="N179" s="3"/>
      <c r="O179" s="3"/>
    </row>
    <row r="180" spans="3:15" ht="16.5" customHeight="1" x14ac:dyDescent="0.6">
      <c r="C180" s="19"/>
      <c r="D180" s="19"/>
      <c r="N180" s="3"/>
      <c r="O180" s="3"/>
    </row>
    <row r="181" spans="3:15" ht="16.5" customHeight="1" x14ac:dyDescent="0.6">
      <c r="C181" s="19"/>
      <c r="D181" s="19"/>
      <c r="N181" s="3"/>
      <c r="O181" s="3"/>
    </row>
    <row r="182" spans="3:15" ht="16.5" customHeight="1" x14ac:dyDescent="0.6">
      <c r="C182" s="19"/>
      <c r="D182" s="19"/>
      <c r="N182" s="3"/>
      <c r="O182" s="3"/>
    </row>
    <row r="183" spans="3:15" ht="16.5" customHeight="1" x14ac:dyDescent="0.6">
      <c r="C183" s="19"/>
      <c r="D183" s="19"/>
      <c r="N183" s="3"/>
      <c r="O183" s="3"/>
    </row>
    <row r="184" spans="3:15" ht="16.5" customHeight="1" x14ac:dyDescent="0.6">
      <c r="C184" s="19"/>
      <c r="D184" s="19"/>
      <c r="N184" s="3"/>
      <c r="O184" s="3"/>
    </row>
    <row r="185" spans="3:15" ht="16.5" customHeight="1" x14ac:dyDescent="0.6">
      <c r="C185" s="19"/>
      <c r="D185" s="19"/>
      <c r="N185" s="3"/>
      <c r="O185" s="3"/>
    </row>
    <row r="186" spans="3:15" ht="16.5" customHeight="1" x14ac:dyDescent="0.6">
      <c r="C186" s="19"/>
      <c r="D186" s="19"/>
      <c r="N186" s="3"/>
      <c r="O186" s="3"/>
    </row>
    <row r="187" spans="3:15" ht="16.5" customHeight="1" x14ac:dyDescent="0.6">
      <c r="C187" s="19"/>
      <c r="D187" s="19"/>
      <c r="N187" s="3"/>
      <c r="O187" s="3"/>
    </row>
    <row r="188" spans="3:15" ht="16.5" customHeight="1" x14ac:dyDescent="0.6">
      <c r="C188" s="19"/>
      <c r="D188" s="19"/>
      <c r="N188" s="3"/>
      <c r="O188" s="3"/>
    </row>
    <row r="189" spans="3:15" ht="16.5" customHeight="1" x14ac:dyDescent="0.6">
      <c r="C189" s="19"/>
      <c r="D189" s="19"/>
      <c r="N189" s="3"/>
      <c r="O189" s="3"/>
    </row>
    <row r="190" spans="3:15" ht="16.5" customHeight="1" x14ac:dyDescent="0.6">
      <c r="C190" s="19"/>
      <c r="D190" s="19"/>
      <c r="N190" s="3"/>
      <c r="O190" s="3"/>
    </row>
    <row r="191" spans="3:15" ht="16.5" customHeight="1" x14ac:dyDescent="0.6">
      <c r="C191" s="19"/>
      <c r="D191" s="19"/>
      <c r="N191" s="3"/>
      <c r="O191" s="3"/>
    </row>
    <row r="192" spans="3:15" ht="16.5" customHeight="1" x14ac:dyDescent="0.6">
      <c r="C192" s="19"/>
      <c r="D192" s="19"/>
      <c r="N192" s="3"/>
      <c r="O192" s="3"/>
    </row>
    <row r="193" spans="3:15" ht="16.5" customHeight="1" x14ac:dyDescent="0.6">
      <c r="C193" s="19"/>
      <c r="D193" s="19"/>
      <c r="N193" s="3"/>
      <c r="O193" s="3"/>
    </row>
    <row r="194" spans="3:15" ht="16.5" customHeight="1" x14ac:dyDescent="0.6">
      <c r="C194" s="19"/>
      <c r="D194" s="19"/>
      <c r="N194" s="3"/>
      <c r="O194" s="3"/>
    </row>
    <row r="195" spans="3:15" ht="16.5" customHeight="1" x14ac:dyDescent="0.6">
      <c r="C195" s="19"/>
      <c r="D195" s="19"/>
      <c r="N195" s="3"/>
      <c r="O195" s="3"/>
    </row>
    <row r="196" spans="3:15" ht="16.5" customHeight="1" x14ac:dyDescent="0.6">
      <c r="C196" s="19"/>
      <c r="D196" s="19"/>
      <c r="N196" s="3"/>
      <c r="O196" s="3"/>
    </row>
    <row r="197" spans="3:15" ht="16.5" customHeight="1" x14ac:dyDescent="0.6">
      <c r="C197" s="19"/>
      <c r="D197" s="19"/>
      <c r="N197" s="3"/>
      <c r="O197" s="3"/>
    </row>
    <row r="198" spans="3:15" ht="16.5" customHeight="1" x14ac:dyDescent="0.6">
      <c r="C198" s="19"/>
      <c r="D198" s="19"/>
      <c r="N198" s="3"/>
      <c r="O198" s="3"/>
    </row>
    <row r="199" spans="3:15" ht="16.5" customHeight="1" x14ac:dyDescent="0.6">
      <c r="C199" s="19"/>
      <c r="D199" s="19"/>
      <c r="N199" s="3"/>
      <c r="O199" s="3"/>
    </row>
    <row r="200" spans="3:15" ht="16.5" customHeight="1" x14ac:dyDescent="0.6">
      <c r="C200" s="19"/>
      <c r="D200" s="19"/>
      <c r="N200" s="3"/>
      <c r="O200" s="3"/>
    </row>
    <row r="201" spans="3:15" ht="16.5" customHeight="1" x14ac:dyDescent="0.6">
      <c r="C201" s="19"/>
      <c r="D201" s="19"/>
      <c r="N201" s="3"/>
      <c r="O201" s="3"/>
    </row>
    <row r="202" spans="3:15" ht="16.5" customHeight="1" x14ac:dyDescent="0.6">
      <c r="C202" s="19"/>
      <c r="D202" s="19"/>
      <c r="N202" s="3"/>
      <c r="O202" s="3"/>
    </row>
    <row r="203" spans="3:15" ht="16.5" customHeight="1" x14ac:dyDescent="0.6">
      <c r="C203" s="19"/>
      <c r="D203" s="19"/>
      <c r="N203" s="3"/>
      <c r="O203" s="3"/>
    </row>
    <row r="204" spans="3:15" ht="16.5" customHeight="1" x14ac:dyDescent="0.6">
      <c r="C204" s="19"/>
      <c r="D204" s="19"/>
      <c r="N204" s="3"/>
      <c r="O204" s="3"/>
    </row>
    <row r="205" spans="3:15" ht="16.5" customHeight="1" x14ac:dyDescent="0.6">
      <c r="C205" s="19"/>
      <c r="D205" s="19"/>
      <c r="N205" s="3"/>
      <c r="O205" s="3"/>
    </row>
    <row r="206" spans="3:15" ht="16.5" customHeight="1" x14ac:dyDescent="0.6">
      <c r="C206" s="19"/>
      <c r="D206" s="19"/>
      <c r="N206" s="3"/>
      <c r="O206" s="3"/>
    </row>
    <row r="207" spans="3:15" ht="16.5" customHeight="1" x14ac:dyDescent="0.6">
      <c r="C207" s="19"/>
      <c r="D207" s="19"/>
      <c r="N207" s="3"/>
      <c r="O207" s="3"/>
    </row>
    <row r="208" spans="3:15" ht="16.5" customHeight="1" x14ac:dyDescent="0.6">
      <c r="C208" s="19"/>
      <c r="D208" s="19"/>
      <c r="N208" s="3"/>
      <c r="O208" s="3"/>
    </row>
    <row r="209" spans="3:15" ht="16.5" customHeight="1" x14ac:dyDescent="0.6">
      <c r="C209" s="19"/>
      <c r="D209" s="19"/>
      <c r="N209" s="3"/>
      <c r="O209" s="3"/>
    </row>
    <row r="210" spans="3:15" ht="16.5" customHeight="1" x14ac:dyDescent="0.6">
      <c r="C210" s="19"/>
      <c r="D210" s="19"/>
      <c r="N210" s="3"/>
      <c r="O210" s="3"/>
    </row>
    <row r="211" spans="3:15" ht="16.5" customHeight="1" x14ac:dyDescent="0.6">
      <c r="C211" s="19"/>
      <c r="D211" s="19"/>
      <c r="N211" s="3"/>
      <c r="O211" s="3"/>
    </row>
    <row r="212" spans="3:15" ht="16.5" customHeight="1" x14ac:dyDescent="0.6">
      <c r="C212" s="19"/>
      <c r="D212" s="19"/>
      <c r="N212" s="3"/>
      <c r="O212" s="3"/>
    </row>
    <row r="213" spans="3:15" ht="16.5" customHeight="1" x14ac:dyDescent="0.6">
      <c r="C213" s="19"/>
      <c r="D213" s="19"/>
      <c r="N213" s="3"/>
      <c r="O213" s="3"/>
    </row>
    <row r="214" spans="3:15" ht="16.5" customHeight="1" x14ac:dyDescent="0.6">
      <c r="C214" s="19"/>
      <c r="D214" s="19"/>
      <c r="N214" s="3"/>
      <c r="O214" s="3"/>
    </row>
    <row r="215" spans="3:15" ht="16.5" customHeight="1" x14ac:dyDescent="0.6">
      <c r="C215" s="19"/>
      <c r="D215" s="19"/>
      <c r="N215" s="3"/>
      <c r="O215" s="3"/>
    </row>
    <row r="216" spans="3:15" ht="16.5" customHeight="1" x14ac:dyDescent="0.6">
      <c r="C216" s="19"/>
      <c r="D216" s="19"/>
      <c r="N216" s="3"/>
      <c r="O216" s="3"/>
    </row>
    <row r="217" spans="3:15" ht="16.5" customHeight="1" x14ac:dyDescent="0.6">
      <c r="C217" s="19"/>
      <c r="D217" s="19"/>
      <c r="N217" s="3"/>
      <c r="O217" s="3"/>
    </row>
    <row r="218" spans="3:15" ht="16.5" customHeight="1" x14ac:dyDescent="0.6">
      <c r="C218" s="19"/>
      <c r="D218" s="19"/>
      <c r="N218" s="3"/>
      <c r="O218" s="3"/>
    </row>
    <row r="219" spans="3:15" ht="16.5" customHeight="1" x14ac:dyDescent="0.6">
      <c r="C219" s="19"/>
      <c r="D219" s="19"/>
      <c r="N219" s="3"/>
      <c r="O219" s="3"/>
    </row>
    <row r="220" spans="3:15" ht="16.5" customHeight="1" x14ac:dyDescent="0.6">
      <c r="C220" s="19"/>
      <c r="D220" s="19"/>
      <c r="N220" s="3"/>
      <c r="O220" s="3"/>
    </row>
    <row r="221" spans="3:15" ht="16.5" customHeight="1" x14ac:dyDescent="0.6">
      <c r="C221" s="19"/>
      <c r="D221" s="19"/>
      <c r="N221" s="3"/>
      <c r="O221" s="3"/>
    </row>
    <row r="222" spans="3:15" ht="16.5" customHeight="1" x14ac:dyDescent="0.6">
      <c r="C222" s="19"/>
      <c r="D222" s="19"/>
      <c r="N222" s="3"/>
      <c r="O222" s="3"/>
    </row>
    <row r="223" spans="3:15" ht="16.5" customHeight="1" x14ac:dyDescent="0.6">
      <c r="C223" s="19"/>
      <c r="D223" s="19"/>
      <c r="N223" s="3"/>
      <c r="O223" s="3"/>
    </row>
    <row r="224" spans="3:15" ht="16.5" customHeight="1" x14ac:dyDescent="0.6">
      <c r="C224" s="19"/>
      <c r="D224" s="19"/>
      <c r="N224" s="3"/>
      <c r="O224" s="3"/>
    </row>
    <row r="225" spans="3:15" ht="16.5" customHeight="1" x14ac:dyDescent="0.6">
      <c r="C225" s="19"/>
      <c r="D225" s="19"/>
      <c r="N225" s="3"/>
      <c r="O225" s="3"/>
    </row>
    <row r="226" spans="3:15" ht="16.5" customHeight="1" x14ac:dyDescent="0.6">
      <c r="C226" s="19"/>
      <c r="D226" s="19"/>
      <c r="N226" s="3"/>
      <c r="O226" s="3"/>
    </row>
    <row r="227" spans="3:15" ht="16.5" customHeight="1" x14ac:dyDescent="0.6">
      <c r="C227" s="19"/>
      <c r="D227" s="19"/>
      <c r="N227" s="3"/>
      <c r="O227" s="3"/>
    </row>
    <row r="228" spans="3:15" ht="16.5" customHeight="1" x14ac:dyDescent="0.6">
      <c r="C228" s="19"/>
      <c r="D228" s="19"/>
      <c r="N228" s="3"/>
      <c r="O228" s="3"/>
    </row>
    <row r="229" spans="3:15" ht="16.5" customHeight="1" x14ac:dyDescent="0.6">
      <c r="C229" s="19"/>
      <c r="D229" s="19"/>
      <c r="N229" s="3"/>
      <c r="O229" s="3"/>
    </row>
    <row r="230" spans="3:15" ht="16.5" customHeight="1" x14ac:dyDescent="0.6">
      <c r="C230" s="19"/>
      <c r="D230" s="19"/>
      <c r="N230" s="3"/>
      <c r="O230" s="3"/>
    </row>
    <row r="231" spans="3:15" ht="16.5" customHeight="1" x14ac:dyDescent="0.6">
      <c r="C231" s="19"/>
      <c r="D231" s="19"/>
      <c r="N231" s="3"/>
      <c r="O231" s="3"/>
    </row>
    <row r="232" spans="3:15" ht="16.5" customHeight="1" x14ac:dyDescent="0.6">
      <c r="C232" s="19"/>
      <c r="D232" s="19"/>
      <c r="N232" s="3"/>
      <c r="O232" s="3"/>
    </row>
    <row r="233" spans="3:15" ht="16.5" customHeight="1" x14ac:dyDescent="0.6">
      <c r="C233" s="19"/>
      <c r="D233" s="19"/>
      <c r="N233" s="3"/>
      <c r="O233" s="3"/>
    </row>
    <row r="234" spans="3:15" ht="16.5" customHeight="1" x14ac:dyDescent="0.6">
      <c r="C234" s="19"/>
      <c r="D234" s="19"/>
      <c r="N234" s="3"/>
      <c r="O234" s="3"/>
    </row>
    <row r="235" spans="3:15" ht="16.5" customHeight="1" x14ac:dyDescent="0.6">
      <c r="C235" s="19"/>
      <c r="D235" s="19"/>
      <c r="N235" s="3"/>
      <c r="O235" s="3"/>
    </row>
    <row r="236" spans="3:15" ht="16.5" customHeight="1" x14ac:dyDescent="0.6">
      <c r="C236" s="19"/>
      <c r="D236" s="19"/>
      <c r="N236" s="3"/>
      <c r="O236" s="3"/>
    </row>
    <row r="237" spans="3:15" ht="16.5" customHeight="1" x14ac:dyDescent="0.6">
      <c r="C237" s="19"/>
      <c r="D237" s="19"/>
      <c r="N237" s="3"/>
      <c r="O237" s="3"/>
    </row>
    <row r="238" spans="3:15" ht="16.5" customHeight="1" x14ac:dyDescent="0.6">
      <c r="C238" s="19"/>
      <c r="D238" s="19"/>
      <c r="N238" s="3"/>
      <c r="O238" s="3"/>
    </row>
    <row r="239" spans="3:15" ht="16.5" customHeight="1" x14ac:dyDescent="0.6">
      <c r="C239" s="19"/>
      <c r="D239" s="19"/>
      <c r="N239" s="3"/>
      <c r="O239" s="3"/>
    </row>
    <row r="240" spans="3:15" ht="16.5" customHeight="1" x14ac:dyDescent="0.6">
      <c r="C240" s="19"/>
      <c r="D240" s="19"/>
      <c r="N240" s="3"/>
      <c r="O240" s="3"/>
    </row>
    <row r="241" spans="3:15" ht="16.5" customHeight="1" x14ac:dyDescent="0.6">
      <c r="C241" s="19"/>
      <c r="D241" s="19"/>
      <c r="N241" s="3"/>
      <c r="O241" s="3"/>
    </row>
    <row r="242" spans="3:15" ht="16.5" customHeight="1" x14ac:dyDescent="0.6">
      <c r="C242" s="19"/>
      <c r="D242" s="19"/>
      <c r="N242" s="3"/>
      <c r="O242" s="3"/>
    </row>
    <row r="243" spans="3:15" ht="16.5" customHeight="1" x14ac:dyDescent="0.6">
      <c r="C243" s="19"/>
      <c r="D243" s="19"/>
      <c r="N243" s="3"/>
      <c r="O243" s="3"/>
    </row>
    <row r="244" spans="3:15" ht="16.5" customHeight="1" x14ac:dyDescent="0.6">
      <c r="C244" s="19"/>
      <c r="D244" s="19"/>
      <c r="N244" s="3"/>
      <c r="O244" s="3"/>
    </row>
    <row r="245" spans="3:15" ht="16.5" customHeight="1" x14ac:dyDescent="0.6">
      <c r="C245" s="19"/>
      <c r="D245" s="19"/>
      <c r="N245" s="3"/>
      <c r="O245" s="3"/>
    </row>
    <row r="246" spans="3:15" ht="16.5" customHeight="1" x14ac:dyDescent="0.6">
      <c r="C246" s="19"/>
      <c r="D246" s="19"/>
      <c r="N246" s="3"/>
      <c r="O246" s="3"/>
    </row>
    <row r="247" spans="3:15" ht="16.5" customHeight="1" x14ac:dyDescent="0.6">
      <c r="C247" s="19"/>
      <c r="D247" s="19"/>
      <c r="N247" s="3"/>
      <c r="O247" s="3"/>
    </row>
    <row r="248" spans="3:15" ht="16.5" customHeight="1" x14ac:dyDescent="0.6">
      <c r="C248" s="19"/>
      <c r="D248" s="19"/>
      <c r="N248" s="3"/>
      <c r="O248" s="3"/>
    </row>
    <row r="249" spans="3:15" ht="16.5" customHeight="1" x14ac:dyDescent="0.6">
      <c r="C249" s="19"/>
      <c r="D249" s="19"/>
      <c r="N249" s="3"/>
      <c r="O249" s="3"/>
    </row>
    <row r="250" spans="3:15" ht="16.5" customHeight="1" x14ac:dyDescent="0.6">
      <c r="C250" s="19"/>
      <c r="D250" s="19"/>
      <c r="N250" s="3"/>
      <c r="O250" s="3"/>
    </row>
    <row r="251" spans="3:15" ht="16.5" customHeight="1" x14ac:dyDescent="0.6">
      <c r="C251" s="19"/>
      <c r="D251" s="19"/>
      <c r="N251" s="3"/>
      <c r="O251" s="3"/>
    </row>
    <row r="252" spans="3:15" ht="16.5" customHeight="1" x14ac:dyDescent="0.6">
      <c r="C252" s="19"/>
      <c r="D252" s="19"/>
      <c r="N252" s="3"/>
      <c r="O252" s="3"/>
    </row>
    <row r="253" spans="3:15" ht="16.5" customHeight="1" x14ac:dyDescent="0.6">
      <c r="C253" s="19"/>
      <c r="D253" s="19"/>
      <c r="N253" s="3"/>
      <c r="O253" s="3"/>
    </row>
    <row r="254" spans="3:15" ht="16.5" customHeight="1" x14ac:dyDescent="0.6">
      <c r="C254" s="19"/>
      <c r="D254" s="19"/>
      <c r="N254" s="3"/>
      <c r="O254" s="3"/>
    </row>
    <row r="255" spans="3:15" ht="16.5" customHeight="1" x14ac:dyDescent="0.6">
      <c r="C255" s="19"/>
      <c r="D255" s="19"/>
      <c r="N255" s="3"/>
      <c r="O255" s="3"/>
    </row>
    <row r="256" spans="3:15" ht="16.5" customHeight="1" x14ac:dyDescent="0.6">
      <c r="C256" s="19"/>
      <c r="D256" s="19"/>
      <c r="N256" s="3"/>
      <c r="O256" s="3"/>
    </row>
    <row r="257" spans="3:15" ht="16.5" customHeight="1" x14ac:dyDescent="0.6">
      <c r="C257" s="19"/>
      <c r="D257" s="19"/>
      <c r="N257" s="3"/>
      <c r="O257" s="3"/>
    </row>
    <row r="258" spans="3:15" ht="16.5" customHeight="1" x14ac:dyDescent="0.6">
      <c r="C258" s="19"/>
      <c r="D258" s="19"/>
      <c r="N258" s="3"/>
      <c r="O258" s="3"/>
    </row>
    <row r="259" spans="3:15" ht="16.5" customHeight="1" x14ac:dyDescent="0.6">
      <c r="C259" s="19"/>
      <c r="D259" s="19"/>
      <c r="N259" s="3"/>
      <c r="O259" s="3"/>
    </row>
    <row r="260" spans="3:15" ht="16.5" customHeight="1" x14ac:dyDescent="0.6">
      <c r="C260" s="19"/>
      <c r="D260" s="19"/>
      <c r="N260" s="3"/>
      <c r="O260" s="3"/>
    </row>
    <row r="261" spans="3:15" ht="16.5" customHeight="1" x14ac:dyDescent="0.6">
      <c r="C261" s="19"/>
      <c r="D261" s="19"/>
      <c r="N261" s="3"/>
      <c r="O261" s="3"/>
    </row>
    <row r="262" spans="3:15" ht="16.5" customHeight="1" x14ac:dyDescent="0.6">
      <c r="C262" s="19"/>
      <c r="D262" s="19"/>
      <c r="N262" s="3"/>
      <c r="O262" s="3"/>
    </row>
    <row r="263" spans="3:15" ht="16.5" customHeight="1" x14ac:dyDescent="0.6">
      <c r="C263" s="19"/>
      <c r="D263" s="19"/>
      <c r="N263" s="3"/>
      <c r="O263" s="3"/>
    </row>
    <row r="264" spans="3:15" ht="16.5" customHeight="1" x14ac:dyDescent="0.6">
      <c r="C264" s="19"/>
      <c r="D264" s="19"/>
      <c r="N264" s="3"/>
      <c r="O264" s="3"/>
    </row>
    <row r="265" spans="3:15" ht="16.5" customHeight="1" x14ac:dyDescent="0.6">
      <c r="C265" s="19"/>
      <c r="D265" s="19"/>
      <c r="N265" s="3"/>
      <c r="O265" s="3"/>
    </row>
    <row r="266" spans="3:15" ht="16.5" customHeight="1" x14ac:dyDescent="0.6">
      <c r="C266" s="19"/>
      <c r="D266" s="19"/>
      <c r="N266" s="3"/>
      <c r="O266" s="3"/>
    </row>
    <row r="267" spans="3:15" ht="16.5" customHeight="1" x14ac:dyDescent="0.6">
      <c r="C267" s="19"/>
      <c r="D267" s="19"/>
      <c r="N267" s="3"/>
      <c r="O267" s="3"/>
    </row>
    <row r="268" spans="3:15" ht="16.5" customHeight="1" x14ac:dyDescent="0.6">
      <c r="C268" s="19"/>
      <c r="D268" s="19"/>
      <c r="N268" s="3"/>
      <c r="O268" s="3"/>
    </row>
    <row r="269" spans="3:15" ht="16.5" customHeight="1" x14ac:dyDescent="0.6">
      <c r="C269" s="19"/>
      <c r="D269" s="19"/>
      <c r="N269" s="3"/>
      <c r="O269" s="3"/>
    </row>
    <row r="270" spans="3:15" ht="16.5" customHeight="1" x14ac:dyDescent="0.6">
      <c r="C270" s="19"/>
      <c r="D270" s="19"/>
      <c r="N270" s="3"/>
      <c r="O270" s="3"/>
    </row>
    <row r="271" spans="3:15" ht="16.5" customHeight="1" x14ac:dyDescent="0.6">
      <c r="C271" s="19"/>
      <c r="D271" s="19"/>
      <c r="N271" s="3"/>
      <c r="O271" s="3"/>
    </row>
    <row r="272" spans="3:15" ht="16.5" customHeight="1" x14ac:dyDescent="0.6">
      <c r="C272" s="19"/>
      <c r="D272" s="19"/>
      <c r="N272" s="3"/>
      <c r="O272" s="3"/>
    </row>
    <row r="273" spans="3:15" ht="16.5" customHeight="1" x14ac:dyDescent="0.6">
      <c r="C273" s="19"/>
      <c r="D273" s="19"/>
      <c r="N273" s="3"/>
      <c r="O273" s="3"/>
    </row>
    <row r="274" spans="3:15" ht="16.5" customHeight="1" x14ac:dyDescent="0.6">
      <c r="C274" s="19"/>
      <c r="D274" s="19"/>
      <c r="N274" s="3"/>
      <c r="O274" s="3"/>
    </row>
    <row r="275" spans="3:15" ht="16.5" customHeight="1" x14ac:dyDescent="0.6">
      <c r="C275" s="19"/>
      <c r="D275" s="19"/>
      <c r="N275" s="3"/>
      <c r="O275" s="3"/>
    </row>
    <row r="276" spans="3:15" ht="16.5" customHeight="1" x14ac:dyDescent="0.6">
      <c r="C276" s="19"/>
      <c r="D276" s="19"/>
      <c r="N276" s="3"/>
      <c r="O276" s="3"/>
    </row>
    <row r="277" spans="3:15" ht="16.5" customHeight="1" x14ac:dyDescent="0.6">
      <c r="C277" s="19"/>
      <c r="D277" s="19"/>
      <c r="N277" s="3"/>
      <c r="O277" s="3"/>
    </row>
    <row r="278" spans="3:15" ht="16.5" customHeight="1" x14ac:dyDescent="0.6">
      <c r="C278" s="19"/>
      <c r="D278" s="19"/>
      <c r="N278" s="3"/>
      <c r="O278" s="3"/>
    </row>
    <row r="279" spans="3:15" ht="16.5" customHeight="1" x14ac:dyDescent="0.6">
      <c r="C279" s="19"/>
      <c r="D279" s="19"/>
      <c r="N279" s="3"/>
      <c r="O279" s="3"/>
    </row>
    <row r="280" spans="3:15" ht="16.5" customHeight="1" x14ac:dyDescent="0.6">
      <c r="C280" s="19"/>
      <c r="D280" s="19"/>
      <c r="N280" s="3"/>
      <c r="O280" s="3"/>
    </row>
    <row r="281" spans="3:15" ht="16.5" customHeight="1" x14ac:dyDescent="0.6">
      <c r="C281" s="19"/>
      <c r="D281" s="19"/>
      <c r="N281" s="3"/>
      <c r="O281" s="3"/>
    </row>
    <row r="282" spans="3:15" ht="16.5" customHeight="1" x14ac:dyDescent="0.6">
      <c r="C282" s="19"/>
      <c r="D282" s="19"/>
      <c r="N282" s="3"/>
      <c r="O282" s="3"/>
    </row>
    <row r="283" spans="3:15" ht="16.5" customHeight="1" x14ac:dyDescent="0.6">
      <c r="C283" s="19"/>
      <c r="D283" s="19"/>
      <c r="N283" s="3"/>
      <c r="O283" s="3"/>
    </row>
    <row r="284" spans="3:15" ht="16.5" customHeight="1" x14ac:dyDescent="0.6">
      <c r="C284" s="19"/>
      <c r="D284" s="19"/>
      <c r="N284" s="3"/>
      <c r="O284" s="3"/>
    </row>
    <row r="285" spans="3:15" ht="16.5" customHeight="1" x14ac:dyDescent="0.6">
      <c r="C285" s="19"/>
      <c r="D285" s="19"/>
      <c r="N285" s="3"/>
      <c r="O285" s="3"/>
    </row>
    <row r="286" spans="3:15" ht="16.5" customHeight="1" x14ac:dyDescent="0.6">
      <c r="C286" s="19"/>
      <c r="D286" s="19"/>
      <c r="N286" s="3"/>
      <c r="O286" s="3"/>
    </row>
    <row r="287" spans="3:15" ht="16.5" customHeight="1" x14ac:dyDescent="0.6">
      <c r="C287" s="19"/>
      <c r="D287" s="19"/>
      <c r="N287" s="3"/>
      <c r="O287" s="3"/>
    </row>
    <row r="288" spans="3:15" ht="16.5" customHeight="1" x14ac:dyDescent="0.6">
      <c r="C288" s="19"/>
      <c r="D288" s="19"/>
      <c r="N288" s="3"/>
      <c r="O288" s="3"/>
    </row>
    <row r="289" spans="3:15" ht="16.5" customHeight="1" x14ac:dyDescent="0.6">
      <c r="C289" s="19"/>
      <c r="D289" s="19"/>
      <c r="N289" s="3"/>
      <c r="O289" s="3"/>
    </row>
    <row r="290" spans="3:15" ht="16.5" customHeight="1" x14ac:dyDescent="0.6">
      <c r="C290" s="19"/>
      <c r="D290" s="19"/>
      <c r="N290" s="3"/>
      <c r="O290" s="3"/>
    </row>
    <row r="291" spans="3:15" ht="16.5" customHeight="1" x14ac:dyDescent="0.6">
      <c r="C291" s="19"/>
      <c r="D291" s="19"/>
      <c r="N291" s="3"/>
      <c r="O291" s="3"/>
    </row>
    <row r="292" spans="3:15" ht="16.5" customHeight="1" x14ac:dyDescent="0.6">
      <c r="C292" s="19"/>
      <c r="D292" s="19"/>
      <c r="N292" s="3"/>
      <c r="O292" s="3"/>
    </row>
    <row r="293" spans="3:15" ht="16.5" customHeight="1" x14ac:dyDescent="0.6">
      <c r="C293" s="19"/>
      <c r="D293" s="19"/>
      <c r="N293" s="3"/>
      <c r="O293" s="3"/>
    </row>
    <row r="294" spans="3:15" ht="16.5" customHeight="1" x14ac:dyDescent="0.6">
      <c r="C294" s="19"/>
      <c r="D294" s="19"/>
      <c r="N294" s="3"/>
      <c r="O294" s="3"/>
    </row>
    <row r="295" spans="3:15" ht="16.5" customHeight="1" x14ac:dyDescent="0.6">
      <c r="C295" s="19"/>
      <c r="D295" s="19"/>
      <c r="N295" s="3"/>
      <c r="O295" s="3"/>
    </row>
    <row r="296" spans="3:15" ht="16.5" customHeight="1" x14ac:dyDescent="0.6">
      <c r="C296" s="19"/>
      <c r="D296" s="19"/>
      <c r="N296" s="3"/>
      <c r="O296" s="3"/>
    </row>
    <row r="297" spans="3:15" ht="16.5" customHeight="1" x14ac:dyDescent="0.6">
      <c r="C297" s="19"/>
      <c r="D297" s="19"/>
      <c r="N297" s="3"/>
      <c r="O297" s="3"/>
    </row>
    <row r="298" spans="3:15" ht="16.5" customHeight="1" x14ac:dyDescent="0.6">
      <c r="C298" s="19"/>
      <c r="D298" s="19"/>
      <c r="N298" s="3"/>
      <c r="O298" s="3"/>
    </row>
    <row r="299" spans="3:15" ht="16.5" customHeight="1" x14ac:dyDescent="0.6">
      <c r="C299" s="19"/>
      <c r="D299" s="19"/>
      <c r="N299" s="3"/>
      <c r="O299" s="3"/>
    </row>
    <row r="300" spans="3:15" ht="16.5" customHeight="1" x14ac:dyDescent="0.6">
      <c r="C300" s="19"/>
      <c r="D300" s="19"/>
      <c r="N300" s="3"/>
      <c r="O300" s="3"/>
    </row>
    <row r="301" spans="3:15" ht="16.5" customHeight="1" x14ac:dyDescent="0.6">
      <c r="C301" s="19"/>
      <c r="D301" s="19"/>
      <c r="N301" s="3"/>
      <c r="O301" s="3"/>
    </row>
    <row r="302" spans="3:15" ht="16.5" customHeight="1" x14ac:dyDescent="0.6">
      <c r="C302" s="19"/>
      <c r="D302" s="19"/>
      <c r="N302" s="3"/>
      <c r="O302" s="3"/>
    </row>
    <row r="303" spans="3:15" ht="16.5" customHeight="1" x14ac:dyDescent="0.6">
      <c r="C303" s="19"/>
      <c r="D303" s="19"/>
      <c r="N303" s="3"/>
      <c r="O303" s="3"/>
    </row>
    <row r="304" spans="3:15" ht="16.5" customHeight="1" x14ac:dyDescent="0.6">
      <c r="C304" s="19"/>
      <c r="D304" s="19"/>
      <c r="N304" s="3"/>
      <c r="O304" s="3"/>
    </row>
    <row r="305" spans="3:15" ht="16.5" customHeight="1" x14ac:dyDescent="0.6">
      <c r="C305" s="19"/>
      <c r="D305" s="19"/>
      <c r="N305" s="3"/>
      <c r="O305" s="3"/>
    </row>
    <row r="306" spans="3:15" ht="16.5" customHeight="1" x14ac:dyDescent="0.6">
      <c r="C306" s="19"/>
      <c r="D306" s="19"/>
      <c r="N306" s="3"/>
      <c r="O306" s="3"/>
    </row>
    <row r="307" spans="3:15" ht="16.5" customHeight="1" x14ac:dyDescent="0.6">
      <c r="C307" s="19"/>
      <c r="D307" s="19"/>
      <c r="N307" s="3"/>
      <c r="O307" s="3"/>
    </row>
    <row r="308" spans="3:15" ht="16.5" customHeight="1" x14ac:dyDescent="0.6">
      <c r="C308" s="19"/>
      <c r="D308" s="19"/>
      <c r="N308" s="3"/>
      <c r="O308" s="3"/>
    </row>
    <row r="309" spans="3:15" ht="16.5" customHeight="1" x14ac:dyDescent="0.6">
      <c r="C309" s="19"/>
      <c r="D309" s="19"/>
      <c r="N309" s="3"/>
      <c r="O309" s="3"/>
    </row>
    <row r="310" spans="3:15" ht="16.5" customHeight="1" x14ac:dyDescent="0.6">
      <c r="C310" s="19"/>
      <c r="D310" s="19"/>
      <c r="N310" s="3"/>
      <c r="O310" s="3"/>
    </row>
    <row r="311" spans="3:15" ht="16.5" customHeight="1" x14ac:dyDescent="0.6">
      <c r="C311" s="19"/>
      <c r="D311" s="19"/>
      <c r="N311" s="3"/>
      <c r="O311" s="3"/>
    </row>
    <row r="312" spans="3:15" ht="16.5" customHeight="1" x14ac:dyDescent="0.6">
      <c r="C312" s="19"/>
      <c r="D312" s="19"/>
      <c r="N312" s="3"/>
      <c r="O312" s="3"/>
    </row>
    <row r="313" spans="3:15" ht="16.5" customHeight="1" x14ac:dyDescent="0.6">
      <c r="C313" s="19"/>
      <c r="D313" s="19"/>
      <c r="N313" s="3"/>
      <c r="O313" s="3"/>
    </row>
    <row r="314" spans="3:15" ht="16.5" customHeight="1" x14ac:dyDescent="0.6">
      <c r="C314" s="19"/>
      <c r="D314" s="19"/>
      <c r="N314" s="3"/>
      <c r="O314" s="3"/>
    </row>
    <row r="315" spans="3:15" ht="16.5" customHeight="1" x14ac:dyDescent="0.6">
      <c r="C315" s="19"/>
      <c r="D315" s="19"/>
      <c r="N315" s="3"/>
      <c r="O315" s="3"/>
    </row>
    <row r="316" spans="3:15" ht="16.5" customHeight="1" x14ac:dyDescent="0.6">
      <c r="C316" s="19"/>
      <c r="D316" s="19"/>
      <c r="N316" s="3"/>
      <c r="O316" s="3"/>
    </row>
    <row r="317" spans="3:15" ht="16.5" customHeight="1" x14ac:dyDescent="0.6">
      <c r="C317" s="19"/>
      <c r="D317" s="19"/>
      <c r="N317" s="3"/>
      <c r="O317" s="3"/>
    </row>
    <row r="318" spans="3:15" ht="16.5" customHeight="1" x14ac:dyDescent="0.6">
      <c r="C318" s="19"/>
      <c r="D318" s="19"/>
      <c r="N318" s="3"/>
      <c r="O318" s="3"/>
    </row>
    <row r="319" spans="3:15" ht="16.5" customHeight="1" x14ac:dyDescent="0.6">
      <c r="C319" s="19"/>
      <c r="D319" s="19"/>
      <c r="N319" s="3"/>
      <c r="O319" s="3"/>
    </row>
    <row r="320" spans="3:15" ht="16.5" customHeight="1" x14ac:dyDescent="0.6">
      <c r="C320" s="19"/>
      <c r="D320" s="19"/>
      <c r="N320" s="3"/>
      <c r="O320" s="3"/>
    </row>
    <row r="321" spans="3:15" ht="16.5" customHeight="1" x14ac:dyDescent="0.6">
      <c r="C321" s="19"/>
      <c r="D321" s="19"/>
      <c r="N321" s="3"/>
      <c r="O321" s="3"/>
    </row>
    <row r="322" spans="3:15" ht="16.5" customHeight="1" x14ac:dyDescent="0.6">
      <c r="C322" s="19"/>
      <c r="D322" s="19"/>
      <c r="N322" s="3"/>
      <c r="O322" s="3"/>
    </row>
    <row r="323" spans="3:15" ht="16.5" customHeight="1" x14ac:dyDescent="0.6">
      <c r="C323" s="19"/>
      <c r="D323" s="19"/>
      <c r="N323" s="3"/>
      <c r="O323" s="3"/>
    </row>
    <row r="324" spans="3:15" ht="16.5" customHeight="1" x14ac:dyDescent="0.6">
      <c r="C324" s="19"/>
      <c r="D324" s="19"/>
      <c r="N324" s="3"/>
      <c r="O324" s="3"/>
    </row>
    <row r="325" spans="3:15" ht="16.5" customHeight="1" x14ac:dyDescent="0.6">
      <c r="C325" s="19"/>
      <c r="D325" s="19"/>
      <c r="N325" s="3"/>
      <c r="O325" s="3"/>
    </row>
    <row r="326" spans="3:15" ht="16.5" customHeight="1" x14ac:dyDescent="0.6">
      <c r="C326" s="19"/>
      <c r="D326" s="19"/>
      <c r="N326" s="3"/>
      <c r="O326" s="3"/>
    </row>
    <row r="327" spans="3:15" ht="16.5" customHeight="1" x14ac:dyDescent="0.6">
      <c r="C327" s="19"/>
      <c r="D327" s="19"/>
      <c r="N327" s="3"/>
      <c r="O327" s="3"/>
    </row>
    <row r="328" spans="3:15" ht="16.5" customHeight="1" x14ac:dyDescent="0.6">
      <c r="C328" s="19"/>
      <c r="D328" s="19"/>
      <c r="N328" s="3"/>
      <c r="O328" s="3"/>
    </row>
    <row r="329" spans="3:15" ht="16.5" customHeight="1" x14ac:dyDescent="0.6">
      <c r="C329" s="19"/>
      <c r="D329" s="19"/>
      <c r="N329" s="3"/>
      <c r="O329" s="3"/>
    </row>
    <row r="330" spans="3:15" ht="16.5" customHeight="1" x14ac:dyDescent="0.6">
      <c r="C330" s="19"/>
      <c r="D330" s="19"/>
      <c r="N330" s="3"/>
      <c r="O330" s="3"/>
    </row>
    <row r="331" spans="3:15" ht="16.5" customHeight="1" x14ac:dyDescent="0.6">
      <c r="C331" s="19"/>
      <c r="D331" s="19"/>
      <c r="N331" s="3"/>
      <c r="O331" s="3"/>
    </row>
    <row r="332" spans="3:15" ht="16.5" customHeight="1" x14ac:dyDescent="0.6">
      <c r="C332" s="19"/>
      <c r="D332" s="19"/>
      <c r="N332" s="3"/>
      <c r="O332" s="3"/>
    </row>
    <row r="333" spans="3:15" ht="16.5" customHeight="1" x14ac:dyDescent="0.6">
      <c r="C333" s="19"/>
      <c r="D333" s="19"/>
      <c r="N333" s="3"/>
      <c r="O333" s="3"/>
    </row>
    <row r="334" spans="3:15" ht="16.5" customHeight="1" x14ac:dyDescent="0.6">
      <c r="C334" s="19"/>
      <c r="D334" s="19"/>
      <c r="N334" s="3"/>
      <c r="O334" s="3"/>
    </row>
    <row r="335" spans="3:15" ht="16.5" customHeight="1" x14ac:dyDescent="0.6">
      <c r="C335" s="19"/>
      <c r="D335" s="19"/>
      <c r="N335" s="3"/>
      <c r="O335" s="3"/>
    </row>
    <row r="336" spans="3:15" ht="16.5" customHeight="1" x14ac:dyDescent="0.6">
      <c r="C336" s="19"/>
      <c r="D336" s="19"/>
      <c r="N336" s="3"/>
      <c r="O336" s="3"/>
    </row>
    <row r="337" spans="3:15" ht="16.5" customHeight="1" x14ac:dyDescent="0.6">
      <c r="C337" s="19"/>
      <c r="D337" s="19"/>
      <c r="N337" s="3"/>
      <c r="O337" s="3"/>
    </row>
    <row r="338" spans="3:15" ht="16.5" customHeight="1" x14ac:dyDescent="0.6">
      <c r="C338" s="19"/>
      <c r="D338" s="19"/>
      <c r="N338" s="3"/>
      <c r="O338" s="3"/>
    </row>
    <row r="339" spans="3:15" ht="16.5" customHeight="1" x14ac:dyDescent="0.6">
      <c r="C339" s="19"/>
      <c r="D339" s="19"/>
      <c r="N339" s="3"/>
      <c r="O339" s="3"/>
    </row>
    <row r="340" spans="3:15" ht="16.5" customHeight="1" x14ac:dyDescent="0.6">
      <c r="C340" s="19"/>
      <c r="D340" s="19"/>
      <c r="N340" s="3"/>
      <c r="O340" s="3"/>
    </row>
    <row r="341" spans="3:15" ht="16.5" customHeight="1" x14ac:dyDescent="0.6">
      <c r="C341" s="19"/>
      <c r="D341" s="19"/>
      <c r="N341" s="3"/>
      <c r="O341" s="3"/>
    </row>
    <row r="342" spans="3:15" ht="16.5" customHeight="1" x14ac:dyDescent="0.6">
      <c r="C342" s="19"/>
      <c r="D342" s="19"/>
      <c r="N342" s="3"/>
      <c r="O342" s="3"/>
    </row>
    <row r="343" spans="3:15" ht="16.5" customHeight="1" x14ac:dyDescent="0.6">
      <c r="C343" s="19"/>
      <c r="D343" s="19"/>
      <c r="N343" s="3"/>
      <c r="O343" s="3"/>
    </row>
    <row r="344" spans="3:15" ht="16.5" customHeight="1" x14ac:dyDescent="0.6">
      <c r="C344" s="19"/>
      <c r="D344" s="19"/>
      <c r="N344" s="3"/>
      <c r="O344" s="3"/>
    </row>
    <row r="345" spans="3:15" ht="16.5" customHeight="1" x14ac:dyDescent="0.6">
      <c r="C345" s="19"/>
      <c r="D345" s="19"/>
      <c r="N345" s="3"/>
      <c r="O345" s="3"/>
    </row>
    <row r="346" spans="3:15" ht="16.5" customHeight="1" x14ac:dyDescent="0.6">
      <c r="C346" s="19"/>
      <c r="D346" s="19"/>
      <c r="N346" s="3"/>
      <c r="O346" s="3"/>
    </row>
    <row r="347" spans="3:15" ht="16.5" customHeight="1" x14ac:dyDescent="0.6">
      <c r="C347" s="19"/>
      <c r="D347" s="19"/>
      <c r="N347" s="3"/>
      <c r="O347" s="3"/>
    </row>
    <row r="348" spans="3:15" ht="16.5" customHeight="1" x14ac:dyDescent="0.6">
      <c r="C348" s="19"/>
      <c r="D348" s="19"/>
      <c r="N348" s="3"/>
      <c r="O348" s="3"/>
    </row>
    <row r="349" spans="3:15" ht="16.5" customHeight="1" x14ac:dyDescent="0.6">
      <c r="C349" s="19"/>
      <c r="D349" s="19"/>
      <c r="N349" s="3"/>
      <c r="O349" s="3"/>
    </row>
    <row r="350" spans="3:15" ht="16.5" customHeight="1" x14ac:dyDescent="0.6">
      <c r="C350" s="19"/>
      <c r="D350" s="19"/>
      <c r="N350" s="3"/>
      <c r="O350" s="3"/>
    </row>
    <row r="351" spans="3:15" ht="16.5" customHeight="1" x14ac:dyDescent="0.6">
      <c r="C351" s="19"/>
      <c r="D351" s="19"/>
      <c r="N351" s="3"/>
      <c r="O351" s="3"/>
    </row>
    <row r="352" spans="3:15" ht="16.5" customHeight="1" x14ac:dyDescent="0.6">
      <c r="C352" s="19"/>
      <c r="D352" s="19"/>
      <c r="N352" s="3"/>
      <c r="O352" s="3"/>
    </row>
    <row r="353" spans="3:15" ht="16.5" customHeight="1" x14ac:dyDescent="0.6">
      <c r="C353" s="19"/>
      <c r="D353" s="19"/>
      <c r="N353" s="3"/>
      <c r="O353" s="3"/>
    </row>
    <row r="354" spans="3:15" ht="16.5" customHeight="1" x14ac:dyDescent="0.6">
      <c r="C354" s="19"/>
      <c r="D354" s="19"/>
      <c r="N354" s="3"/>
      <c r="O354" s="3"/>
    </row>
    <row r="355" spans="3:15" ht="16.5" customHeight="1" x14ac:dyDescent="0.6">
      <c r="C355" s="19"/>
      <c r="D355" s="19"/>
      <c r="N355" s="3"/>
      <c r="O355" s="3"/>
    </row>
    <row r="356" spans="3:15" ht="16.5" customHeight="1" x14ac:dyDescent="0.6">
      <c r="C356" s="19"/>
      <c r="D356" s="19"/>
      <c r="N356" s="3"/>
      <c r="O356" s="3"/>
    </row>
    <row r="357" spans="3:15" ht="16.5" customHeight="1" x14ac:dyDescent="0.6">
      <c r="C357" s="19"/>
      <c r="D357" s="19"/>
      <c r="N357" s="3"/>
      <c r="O357" s="3"/>
    </row>
    <row r="358" spans="3:15" ht="16.5" customHeight="1" x14ac:dyDescent="0.6">
      <c r="C358" s="19"/>
      <c r="D358" s="19"/>
      <c r="N358" s="3"/>
      <c r="O358" s="3"/>
    </row>
    <row r="359" spans="3:15" ht="16.5" customHeight="1" x14ac:dyDescent="0.6">
      <c r="C359" s="19"/>
      <c r="D359" s="19"/>
      <c r="N359" s="3"/>
      <c r="O359" s="3"/>
    </row>
    <row r="360" spans="3:15" ht="16.5" customHeight="1" x14ac:dyDescent="0.6">
      <c r="C360" s="19"/>
      <c r="D360" s="19"/>
      <c r="N360" s="3"/>
      <c r="O360" s="3"/>
    </row>
    <row r="361" spans="3:15" ht="16.5" customHeight="1" x14ac:dyDescent="0.6">
      <c r="C361" s="19"/>
      <c r="D361" s="19"/>
      <c r="N361" s="3"/>
      <c r="O361" s="3"/>
    </row>
    <row r="362" spans="3:15" ht="16.5" customHeight="1" x14ac:dyDescent="0.6">
      <c r="C362" s="19"/>
      <c r="D362" s="19"/>
      <c r="N362" s="3"/>
      <c r="O362" s="3"/>
    </row>
    <row r="363" spans="3:15" ht="16.5" customHeight="1" x14ac:dyDescent="0.6">
      <c r="C363" s="19"/>
      <c r="D363" s="19"/>
      <c r="N363" s="3"/>
      <c r="O363" s="3"/>
    </row>
    <row r="364" spans="3:15" ht="16.5" customHeight="1" x14ac:dyDescent="0.6">
      <c r="C364" s="19"/>
      <c r="D364" s="19"/>
      <c r="N364" s="3"/>
      <c r="O364" s="3"/>
    </row>
    <row r="365" spans="3:15" ht="16.5" customHeight="1" x14ac:dyDescent="0.6">
      <c r="C365" s="19"/>
      <c r="D365" s="19"/>
      <c r="N365" s="3"/>
      <c r="O365" s="3"/>
    </row>
    <row r="366" spans="3:15" ht="16.5" customHeight="1" x14ac:dyDescent="0.6">
      <c r="C366" s="19"/>
      <c r="D366" s="19"/>
      <c r="N366" s="3"/>
      <c r="O366" s="3"/>
    </row>
    <row r="367" spans="3:15" ht="16.5" customHeight="1" x14ac:dyDescent="0.6">
      <c r="C367" s="19"/>
      <c r="D367" s="19"/>
      <c r="N367" s="3"/>
      <c r="O367" s="3"/>
    </row>
    <row r="368" spans="3:15" ht="16.5" customHeight="1" x14ac:dyDescent="0.6">
      <c r="C368" s="19"/>
      <c r="D368" s="19"/>
      <c r="N368" s="3"/>
      <c r="O368" s="3"/>
    </row>
    <row r="369" spans="3:15" ht="16.5" customHeight="1" x14ac:dyDescent="0.6">
      <c r="C369" s="19"/>
      <c r="D369" s="19"/>
      <c r="N369" s="3"/>
      <c r="O369" s="3"/>
    </row>
    <row r="370" spans="3:15" ht="16.5" customHeight="1" x14ac:dyDescent="0.6">
      <c r="C370" s="19"/>
      <c r="D370" s="19"/>
      <c r="N370" s="3"/>
      <c r="O370" s="3"/>
    </row>
    <row r="371" spans="3:15" ht="16.5" customHeight="1" x14ac:dyDescent="0.6">
      <c r="C371" s="19"/>
      <c r="D371" s="19"/>
      <c r="N371" s="3"/>
      <c r="O371" s="3"/>
    </row>
    <row r="372" spans="3:15" ht="16.5" customHeight="1" x14ac:dyDescent="0.6">
      <c r="C372" s="19"/>
      <c r="D372" s="19"/>
      <c r="N372" s="3"/>
      <c r="O372" s="3"/>
    </row>
    <row r="373" spans="3:15" ht="16.5" customHeight="1" x14ac:dyDescent="0.6">
      <c r="C373" s="19"/>
      <c r="D373" s="19"/>
      <c r="N373" s="3"/>
      <c r="O373" s="3"/>
    </row>
    <row r="374" spans="3:15" ht="16.5" customHeight="1" x14ac:dyDescent="0.6">
      <c r="C374" s="19"/>
      <c r="D374" s="19"/>
      <c r="N374" s="3"/>
      <c r="O374" s="3"/>
    </row>
    <row r="375" spans="3:15" ht="16.5" customHeight="1" x14ac:dyDescent="0.6">
      <c r="C375" s="19"/>
      <c r="D375" s="19"/>
      <c r="N375" s="3"/>
      <c r="O375" s="3"/>
    </row>
    <row r="376" spans="3:15" ht="16.5" customHeight="1" x14ac:dyDescent="0.6">
      <c r="C376" s="19"/>
      <c r="D376" s="19"/>
      <c r="N376" s="3"/>
      <c r="O376" s="3"/>
    </row>
    <row r="377" spans="3:15" ht="16.5" customHeight="1" x14ac:dyDescent="0.6">
      <c r="C377" s="19"/>
      <c r="D377" s="19"/>
      <c r="N377" s="3"/>
      <c r="O377" s="3"/>
    </row>
    <row r="378" spans="3:15" ht="16.5" customHeight="1" x14ac:dyDescent="0.6">
      <c r="C378" s="19"/>
      <c r="D378" s="19"/>
      <c r="N378" s="3"/>
      <c r="O378" s="3"/>
    </row>
    <row r="379" spans="3:15" ht="16.5" customHeight="1" x14ac:dyDescent="0.6">
      <c r="C379" s="19"/>
      <c r="D379" s="19"/>
      <c r="N379" s="3"/>
      <c r="O379" s="3"/>
    </row>
    <row r="380" spans="3:15" ht="16.5" customHeight="1" x14ac:dyDescent="0.6">
      <c r="C380" s="19"/>
      <c r="D380" s="19"/>
      <c r="N380" s="3"/>
      <c r="O380" s="3"/>
    </row>
    <row r="381" spans="3:15" ht="16.5" customHeight="1" x14ac:dyDescent="0.6">
      <c r="C381" s="19"/>
      <c r="D381" s="19"/>
      <c r="N381" s="3"/>
      <c r="O381" s="3"/>
    </row>
    <row r="382" spans="3:15" ht="16.5" customHeight="1" x14ac:dyDescent="0.6">
      <c r="C382" s="19"/>
      <c r="D382" s="19"/>
      <c r="N382" s="3"/>
      <c r="O382" s="3"/>
    </row>
    <row r="383" spans="3:15" ht="16.5" customHeight="1" x14ac:dyDescent="0.6">
      <c r="C383" s="19"/>
      <c r="D383" s="19"/>
      <c r="N383" s="3"/>
      <c r="O383" s="3"/>
    </row>
    <row r="384" spans="3:15" ht="16.5" customHeight="1" x14ac:dyDescent="0.6">
      <c r="C384" s="19"/>
      <c r="D384" s="19"/>
      <c r="N384" s="3"/>
      <c r="O384" s="3"/>
    </row>
    <row r="385" spans="3:15" ht="16.5" customHeight="1" x14ac:dyDescent="0.6">
      <c r="C385" s="19"/>
      <c r="D385" s="19"/>
      <c r="N385" s="3"/>
      <c r="O385" s="3"/>
    </row>
    <row r="386" spans="3:15" ht="16.5" customHeight="1" x14ac:dyDescent="0.6">
      <c r="C386" s="19"/>
      <c r="D386" s="19"/>
      <c r="N386" s="3"/>
      <c r="O386" s="3"/>
    </row>
    <row r="387" spans="3:15" ht="16.5" customHeight="1" x14ac:dyDescent="0.6">
      <c r="C387" s="19"/>
      <c r="D387" s="19"/>
      <c r="N387" s="3"/>
      <c r="O387" s="3"/>
    </row>
    <row r="388" spans="3:15" ht="16.5" customHeight="1" x14ac:dyDescent="0.6">
      <c r="C388" s="19"/>
      <c r="D388" s="19"/>
      <c r="N388" s="3"/>
      <c r="O388" s="3"/>
    </row>
    <row r="389" spans="3:15" ht="16.5" customHeight="1" x14ac:dyDescent="0.6">
      <c r="C389" s="19"/>
      <c r="D389" s="19"/>
      <c r="N389" s="3"/>
      <c r="O389" s="3"/>
    </row>
    <row r="390" spans="3:15" ht="16.5" customHeight="1" x14ac:dyDescent="0.6">
      <c r="C390" s="19"/>
      <c r="D390" s="19"/>
      <c r="N390" s="3"/>
      <c r="O390" s="3"/>
    </row>
    <row r="391" spans="3:15" ht="16.5" customHeight="1" x14ac:dyDescent="0.6">
      <c r="C391" s="19"/>
      <c r="D391" s="19"/>
      <c r="N391" s="3"/>
      <c r="O391" s="3"/>
    </row>
    <row r="392" spans="3:15" ht="16.5" customHeight="1" x14ac:dyDescent="0.6">
      <c r="C392" s="19"/>
      <c r="D392" s="19"/>
      <c r="N392" s="3"/>
      <c r="O392" s="3"/>
    </row>
    <row r="393" spans="3:15" ht="16.5" customHeight="1" x14ac:dyDescent="0.6">
      <c r="C393" s="19"/>
      <c r="D393" s="19"/>
      <c r="N393" s="3"/>
      <c r="O393" s="3"/>
    </row>
    <row r="394" spans="3:15" ht="16.5" customHeight="1" x14ac:dyDescent="0.6">
      <c r="C394" s="19"/>
      <c r="D394" s="19"/>
      <c r="N394" s="3"/>
      <c r="O394" s="3"/>
    </row>
    <row r="395" spans="3:15" ht="16.5" customHeight="1" x14ac:dyDescent="0.6">
      <c r="C395" s="19"/>
      <c r="D395" s="19"/>
      <c r="N395" s="3"/>
      <c r="O395" s="3"/>
    </row>
    <row r="396" spans="3:15" ht="16.5" customHeight="1" x14ac:dyDescent="0.6">
      <c r="C396" s="19"/>
      <c r="D396" s="19"/>
      <c r="N396" s="3"/>
      <c r="O396" s="3"/>
    </row>
    <row r="397" spans="3:15" ht="16.5" customHeight="1" x14ac:dyDescent="0.6">
      <c r="C397" s="19"/>
      <c r="D397" s="19"/>
      <c r="N397" s="3"/>
      <c r="O397" s="3"/>
    </row>
    <row r="398" spans="3:15" ht="16.5" customHeight="1" x14ac:dyDescent="0.6">
      <c r="C398" s="19"/>
      <c r="D398" s="19"/>
      <c r="N398" s="3"/>
      <c r="O398" s="3"/>
    </row>
    <row r="399" spans="3:15" ht="16.5" customHeight="1" x14ac:dyDescent="0.6">
      <c r="C399" s="19"/>
      <c r="D399" s="19"/>
      <c r="N399" s="3"/>
      <c r="O399" s="3"/>
    </row>
    <row r="400" spans="3:15" ht="16.5" customHeight="1" x14ac:dyDescent="0.6">
      <c r="C400" s="19"/>
      <c r="D400" s="19"/>
      <c r="N400" s="3"/>
      <c r="O400" s="3"/>
    </row>
    <row r="401" spans="3:15" ht="16.5" customHeight="1" x14ac:dyDescent="0.6">
      <c r="C401" s="19"/>
      <c r="D401" s="19"/>
      <c r="N401" s="3"/>
      <c r="O401" s="3"/>
    </row>
    <row r="402" spans="3:15" ht="16.5" customHeight="1" x14ac:dyDescent="0.6">
      <c r="C402" s="19"/>
      <c r="D402" s="19"/>
      <c r="N402" s="3"/>
      <c r="O402" s="3"/>
    </row>
    <row r="403" spans="3:15" ht="16.5" customHeight="1" x14ac:dyDescent="0.6">
      <c r="C403" s="19"/>
      <c r="D403" s="19"/>
      <c r="N403" s="3"/>
      <c r="O403" s="3"/>
    </row>
    <row r="404" spans="3:15" ht="16.5" customHeight="1" x14ac:dyDescent="0.6">
      <c r="C404" s="19"/>
      <c r="D404" s="19"/>
      <c r="N404" s="3"/>
      <c r="O404" s="3"/>
    </row>
    <row r="405" spans="3:15" ht="16.5" customHeight="1" x14ac:dyDescent="0.6">
      <c r="C405" s="19"/>
      <c r="D405" s="19"/>
      <c r="N405" s="3"/>
      <c r="O405" s="3"/>
    </row>
    <row r="406" spans="3:15" ht="16.5" customHeight="1" x14ac:dyDescent="0.6">
      <c r="C406" s="19"/>
      <c r="D406" s="19"/>
      <c r="N406" s="3"/>
      <c r="O406" s="3"/>
    </row>
    <row r="407" spans="3:15" ht="16.5" customHeight="1" x14ac:dyDescent="0.6">
      <c r="C407" s="19"/>
      <c r="D407" s="19"/>
      <c r="N407" s="3"/>
      <c r="O407" s="3"/>
    </row>
    <row r="408" spans="3:15" ht="16.5" customHeight="1" x14ac:dyDescent="0.6">
      <c r="C408" s="19"/>
      <c r="D408" s="19"/>
      <c r="N408" s="3"/>
      <c r="O408" s="3"/>
    </row>
    <row r="409" spans="3:15" ht="16.5" customHeight="1" x14ac:dyDescent="0.6">
      <c r="C409" s="19"/>
      <c r="D409" s="19"/>
      <c r="N409" s="3"/>
      <c r="O409" s="3"/>
    </row>
    <row r="410" spans="3:15" ht="16.5" customHeight="1" x14ac:dyDescent="0.6">
      <c r="C410" s="19"/>
      <c r="D410" s="19"/>
      <c r="N410" s="3"/>
      <c r="O410" s="3"/>
    </row>
    <row r="411" spans="3:15" ht="16.5" customHeight="1" x14ac:dyDescent="0.6">
      <c r="C411" s="19"/>
      <c r="D411" s="19"/>
      <c r="N411" s="3"/>
      <c r="O411" s="3"/>
    </row>
    <row r="412" spans="3:15" ht="16.5" customHeight="1" x14ac:dyDescent="0.6">
      <c r="C412" s="19"/>
      <c r="D412" s="19"/>
      <c r="N412" s="3"/>
      <c r="O412" s="3"/>
    </row>
    <row r="413" spans="3:15" ht="16.5" customHeight="1" x14ac:dyDescent="0.6">
      <c r="C413" s="19"/>
      <c r="D413" s="19"/>
      <c r="N413" s="3"/>
      <c r="O413" s="3"/>
    </row>
    <row r="414" spans="3:15" ht="16.5" customHeight="1" x14ac:dyDescent="0.6">
      <c r="C414" s="19"/>
      <c r="D414" s="19"/>
      <c r="N414" s="3"/>
      <c r="O414" s="3"/>
    </row>
    <row r="415" spans="3:15" ht="16.5" customHeight="1" x14ac:dyDescent="0.6">
      <c r="C415" s="19"/>
      <c r="D415" s="19"/>
      <c r="N415" s="3"/>
      <c r="O415" s="3"/>
    </row>
    <row r="416" spans="3:15" ht="16.5" customHeight="1" x14ac:dyDescent="0.6">
      <c r="C416" s="19"/>
      <c r="D416" s="19"/>
      <c r="N416" s="3"/>
      <c r="O416" s="3"/>
    </row>
    <row r="417" spans="3:15" ht="16.5" customHeight="1" x14ac:dyDescent="0.6">
      <c r="C417" s="19"/>
      <c r="D417" s="19"/>
      <c r="N417" s="3"/>
      <c r="O417" s="3"/>
    </row>
    <row r="418" spans="3:15" ht="16.5" customHeight="1" x14ac:dyDescent="0.6">
      <c r="C418" s="19"/>
      <c r="D418" s="19"/>
      <c r="N418" s="3"/>
      <c r="O418" s="3"/>
    </row>
    <row r="419" spans="3:15" ht="16.5" customHeight="1" x14ac:dyDescent="0.6">
      <c r="C419" s="19"/>
      <c r="D419" s="19"/>
      <c r="N419" s="3"/>
      <c r="O419" s="3"/>
    </row>
    <row r="420" spans="3:15" ht="16.5" customHeight="1" x14ac:dyDescent="0.6">
      <c r="C420" s="19"/>
      <c r="D420" s="19"/>
      <c r="N420" s="3"/>
      <c r="O420" s="3"/>
    </row>
    <row r="421" spans="3:15" ht="16.5" customHeight="1" x14ac:dyDescent="0.6">
      <c r="C421" s="19"/>
      <c r="D421" s="19"/>
      <c r="N421" s="3"/>
      <c r="O421" s="3"/>
    </row>
    <row r="422" spans="3:15" ht="16.5" customHeight="1" x14ac:dyDescent="0.6">
      <c r="C422" s="19"/>
      <c r="D422" s="19"/>
      <c r="N422" s="3"/>
      <c r="O422" s="3"/>
    </row>
    <row r="423" spans="3:15" ht="16.5" customHeight="1" x14ac:dyDescent="0.6">
      <c r="C423" s="19"/>
      <c r="D423" s="19"/>
      <c r="N423" s="3"/>
      <c r="O423" s="3"/>
    </row>
    <row r="424" spans="3:15" ht="16.5" customHeight="1" x14ac:dyDescent="0.6">
      <c r="C424" s="19"/>
      <c r="D424" s="19"/>
      <c r="N424" s="3"/>
      <c r="O424" s="3"/>
    </row>
    <row r="425" spans="3:15" ht="16.5" customHeight="1" x14ac:dyDescent="0.6">
      <c r="C425" s="19"/>
      <c r="D425" s="19"/>
      <c r="N425" s="3"/>
      <c r="O425" s="3"/>
    </row>
    <row r="426" spans="3:15" ht="16.5" customHeight="1" x14ac:dyDescent="0.6">
      <c r="C426" s="19"/>
      <c r="D426" s="19"/>
      <c r="N426" s="3"/>
      <c r="O426" s="3"/>
    </row>
    <row r="427" spans="3:15" ht="16.5" customHeight="1" x14ac:dyDescent="0.6">
      <c r="C427" s="19"/>
      <c r="D427" s="19"/>
      <c r="N427" s="3"/>
      <c r="O427" s="3"/>
    </row>
    <row r="428" spans="3:15" ht="16.5" customHeight="1" x14ac:dyDescent="0.6">
      <c r="C428" s="19"/>
      <c r="D428" s="19"/>
      <c r="N428" s="3"/>
      <c r="O428" s="3"/>
    </row>
    <row r="429" spans="3:15" ht="16.5" customHeight="1" x14ac:dyDescent="0.6">
      <c r="C429" s="19"/>
      <c r="D429" s="19"/>
      <c r="N429" s="3"/>
      <c r="O429" s="3"/>
    </row>
    <row r="430" spans="3:15" ht="16.5" customHeight="1" x14ac:dyDescent="0.6">
      <c r="C430" s="19"/>
      <c r="D430" s="19"/>
      <c r="N430" s="3"/>
      <c r="O430" s="3"/>
    </row>
    <row r="431" spans="3:15" ht="16.5" customHeight="1" x14ac:dyDescent="0.6">
      <c r="C431" s="19"/>
      <c r="D431" s="19"/>
      <c r="N431" s="3"/>
      <c r="O431" s="3"/>
    </row>
    <row r="432" spans="3:15" ht="16.5" customHeight="1" x14ac:dyDescent="0.6">
      <c r="C432" s="19"/>
      <c r="D432" s="19"/>
      <c r="N432" s="3"/>
      <c r="O432" s="3"/>
    </row>
    <row r="433" spans="3:15" ht="16.5" customHeight="1" x14ac:dyDescent="0.6">
      <c r="C433" s="19"/>
      <c r="D433" s="19"/>
      <c r="N433" s="3"/>
      <c r="O433" s="3"/>
    </row>
    <row r="434" spans="3:15" ht="16.5" customHeight="1" x14ac:dyDescent="0.6">
      <c r="C434" s="19"/>
      <c r="D434" s="19"/>
      <c r="N434" s="3"/>
      <c r="O434" s="3"/>
    </row>
    <row r="435" spans="3:15" ht="16.5" customHeight="1" x14ac:dyDescent="0.6">
      <c r="C435" s="19"/>
      <c r="D435" s="19"/>
      <c r="N435" s="3"/>
      <c r="O435" s="3"/>
    </row>
    <row r="436" spans="3:15" ht="16.5" customHeight="1" x14ac:dyDescent="0.6">
      <c r="C436" s="19"/>
      <c r="D436" s="19"/>
      <c r="N436" s="3"/>
      <c r="O436" s="3"/>
    </row>
    <row r="437" spans="3:15" ht="16.5" customHeight="1" x14ac:dyDescent="0.6">
      <c r="C437" s="19"/>
      <c r="D437" s="19"/>
      <c r="N437" s="3"/>
      <c r="O437" s="3"/>
    </row>
    <row r="438" spans="3:15" ht="16.5" customHeight="1" x14ac:dyDescent="0.6">
      <c r="C438" s="19"/>
      <c r="D438" s="19"/>
      <c r="N438" s="3"/>
      <c r="O438" s="3"/>
    </row>
    <row r="439" spans="3:15" ht="16.5" customHeight="1" x14ac:dyDescent="0.6">
      <c r="C439" s="19"/>
      <c r="D439" s="19"/>
      <c r="N439" s="3"/>
      <c r="O439" s="3"/>
    </row>
    <row r="440" spans="3:15" ht="16.5" customHeight="1" x14ac:dyDescent="0.6">
      <c r="C440" s="19"/>
      <c r="D440" s="19"/>
      <c r="N440" s="3"/>
      <c r="O440" s="3"/>
    </row>
    <row r="441" spans="3:15" ht="16.5" customHeight="1" x14ac:dyDescent="0.6">
      <c r="C441" s="19"/>
      <c r="D441" s="19"/>
      <c r="N441" s="3"/>
      <c r="O441" s="3"/>
    </row>
    <row r="442" spans="3:15" ht="16.5" customHeight="1" x14ac:dyDescent="0.6">
      <c r="C442" s="19"/>
      <c r="D442" s="19"/>
      <c r="N442" s="3"/>
      <c r="O442" s="3"/>
    </row>
    <row r="443" spans="3:15" ht="16.5" customHeight="1" x14ac:dyDescent="0.6">
      <c r="C443" s="19"/>
      <c r="D443" s="19"/>
      <c r="N443" s="3"/>
      <c r="O443" s="3"/>
    </row>
    <row r="444" spans="3:15" ht="16.5" customHeight="1" x14ac:dyDescent="0.6">
      <c r="C444" s="19"/>
      <c r="D444" s="19"/>
      <c r="N444" s="3"/>
      <c r="O444" s="3"/>
    </row>
    <row r="445" spans="3:15" ht="16.5" customHeight="1" x14ac:dyDescent="0.6">
      <c r="C445" s="19"/>
      <c r="D445" s="19"/>
      <c r="N445" s="3"/>
      <c r="O445" s="3"/>
    </row>
    <row r="446" spans="3:15" ht="16.5" customHeight="1" x14ac:dyDescent="0.6">
      <c r="C446" s="19"/>
      <c r="D446" s="19"/>
      <c r="N446" s="3"/>
      <c r="O446" s="3"/>
    </row>
    <row r="447" spans="3:15" ht="16.5" customHeight="1" x14ac:dyDescent="0.6">
      <c r="C447" s="19"/>
      <c r="D447" s="19"/>
      <c r="N447" s="3"/>
      <c r="O447" s="3"/>
    </row>
    <row r="448" spans="3:15" ht="16.5" customHeight="1" x14ac:dyDescent="0.6">
      <c r="C448" s="19"/>
      <c r="D448" s="19"/>
      <c r="N448" s="3"/>
      <c r="O448" s="3"/>
    </row>
    <row r="449" spans="3:15" ht="16.5" customHeight="1" x14ac:dyDescent="0.6">
      <c r="C449" s="19"/>
      <c r="D449" s="19"/>
      <c r="N449" s="3"/>
      <c r="O449" s="3"/>
    </row>
    <row r="450" spans="3:15" ht="16.5" customHeight="1" x14ac:dyDescent="0.6">
      <c r="C450" s="19"/>
      <c r="D450" s="19"/>
      <c r="N450" s="3"/>
      <c r="O450" s="3"/>
    </row>
    <row r="451" spans="3:15" ht="16.5" customHeight="1" x14ac:dyDescent="0.6">
      <c r="C451" s="19"/>
      <c r="D451" s="19"/>
      <c r="N451" s="3"/>
      <c r="O451" s="3"/>
    </row>
    <row r="452" spans="3:15" ht="16.5" customHeight="1" x14ac:dyDescent="0.6">
      <c r="C452" s="19"/>
      <c r="D452" s="19"/>
      <c r="N452" s="3"/>
      <c r="O452" s="3"/>
    </row>
    <row r="453" spans="3:15" ht="16.5" customHeight="1" x14ac:dyDescent="0.6">
      <c r="C453" s="19"/>
      <c r="D453" s="19"/>
      <c r="N453" s="3"/>
      <c r="O453" s="3"/>
    </row>
    <row r="454" spans="3:15" ht="16.5" customHeight="1" x14ac:dyDescent="0.6">
      <c r="C454" s="19"/>
      <c r="D454" s="19"/>
      <c r="N454" s="3"/>
      <c r="O454" s="3"/>
    </row>
    <row r="455" spans="3:15" ht="16.5" customHeight="1" x14ac:dyDescent="0.6">
      <c r="C455" s="19"/>
      <c r="D455" s="19"/>
      <c r="N455" s="3"/>
      <c r="O455" s="3"/>
    </row>
    <row r="456" spans="3:15" ht="16.5" customHeight="1" x14ac:dyDescent="0.6">
      <c r="C456" s="19"/>
      <c r="D456" s="19"/>
      <c r="N456" s="3"/>
      <c r="O456" s="3"/>
    </row>
    <row r="457" spans="3:15" ht="16.5" customHeight="1" x14ac:dyDescent="0.6">
      <c r="C457" s="19"/>
      <c r="D457" s="19"/>
      <c r="N457" s="3"/>
      <c r="O457" s="3"/>
    </row>
    <row r="458" spans="3:15" ht="16.5" customHeight="1" x14ac:dyDescent="0.6">
      <c r="C458" s="19"/>
      <c r="D458" s="19"/>
      <c r="N458" s="3"/>
      <c r="O458" s="3"/>
    </row>
    <row r="459" spans="3:15" ht="16.5" customHeight="1" x14ac:dyDescent="0.6">
      <c r="C459" s="19"/>
      <c r="D459" s="19"/>
      <c r="N459" s="3"/>
      <c r="O459" s="3"/>
    </row>
    <row r="460" spans="3:15" ht="16.5" customHeight="1" x14ac:dyDescent="0.6">
      <c r="C460" s="19"/>
      <c r="D460" s="19"/>
      <c r="N460" s="3"/>
      <c r="O460" s="3"/>
    </row>
    <row r="461" spans="3:15" ht="16.5" customHeight="1" x14ac:dyDescent="0.6">
      <c r="C461" s="19"/>
      <c r="D461" s="19"/>
      <c r="N461" s="3"/>
      <c r="O461" s="3"/>
    </row>
    <row r="462" spans="3:15" ht="16.5" customHeight="1" x14ac:dyDescent="0.6">
      <c r="C462" s="19"/>
      <c r="D462" s="19"/>
      <c r="N462" s="3"/>
      <c r="O462" s="3"/>
    </row>
    <row r="463" spans="3:15" ht="16.5" customHeight="1" x14ac:dyDescent="0.6">
      <c r="C463" s="19"/>
      <c r="D463" s="19"/>
      <c r="N463" s="3"/>
      <c r="O463" s="3"/>
    </row>
    <row r="464" spans="3:15" ht="16.5" customHeight="1" x14ac:dyDescent="0.6">
      <c r="C464" s="19"/>
      <c r="D464" s="19"/>
      <c r="N464" s="3"/>
      <c r="O464" s="3"/>
    </row>
    <row r="465" spans="3:15" ht="16.5" customHeight="1" x14ac:dyDescent="0.6">
      <c r="C465" s="19"/>
      <c r="D465" s="19"/>
      <c r="N465" s="3"/>
      <c r="O465" s="3"/>
    </row>
    <row r="466" spans="3:15" ht="16.5" customHeight="1" x14ac:dyDescent="0.6">
      <c r="C466" s="19"/>
      <c r="D466" s="19"/>
      <c r="N466" s="3"/>
      <c r="O466" s="3"/>
    </row>
    <row r="467" spans="3:15" ht="16.5" customHeight="1" x14ac:dyDescent="0.6">
      <c r="C467" s="19"/>
      <c r="D467" s="19"/>
      <c r="N467" s="3"/>
      <c r="O467" s="3"/>
    </row>
    <row r="468" spans="3:15" ht="16.5" customHeight="1" x14ac:dyDescent="0.6">
      <c r="C468" s="19"/>
      <c r="D468" s="19"/>
      <c r="N468" s="3"/>
      <c r="O468" s="3"/>
    </row>
    <row r="469" spans="3:15" ht="16.5" customHeight="1" x14ac:dyDescent="0.6">
      <c r="C469" s="19"/>
      <c r="D469" s="19"/>
      <c r="N469" s="3"/>
      <c r="O469" s="3"/>
    </row>
    <row r="470" spans="3:15" ht="16.5" customHeight="1" x14ac:dyDescent="0.6">
      <c r="C470" s="19"/>
      <c r="D470" s="19"/>
      <c r="N470" s="3"/>
      <c r="O470" s="3"/>
    </row>
    <row r="471" spans="3:15" ht="16.5" customHeight="1" x14ac:dyDescent="0.6">
      <c r="C471" s="19"/>
      <c r="D471" s="19"/>
      <c r="N471" s="3"/>
      <c r="O471" s="3"/>
    </row>
    <row r="472" spans="3:15" ht="16.5" customHeight="1" x14ac:dyDescent="0.6">
      <c r="C472" s="19"/>
      <c r="D472" s="19"/>
      <c r="N472" s="3"/>
      <c r="O472" s="3"/>
    </row>
    <row r="473" spans="3:15" ht="16.5" customHeight="1" x14ac:dyDescent="0.6">
      <c r="C473" s="19"/>
      <c r="D473" s="19"/>
      <c r="N473" s="3"/>
      <c r="O473" s="3"/>
    </row>
    <row r="474" spans="3:15" ht="16.5" customHeight="1" x14ac:dyDescent="0.6">
      <c r="C474" s="19"/>
      <c r="D474" s="19"/>
      <c r="N474" s="3"/>
      <c r="O474" s="3"/>
    </row>
    <row r="475" spans="3:15" ht="16.5" customHeight="1" x14ac:dyDescent="0.6">
      <c r="C475" s="19"/>
      <c r="D475" s="19"/>
      <c r="N475" s="3"/>
      <c r="O475" s="3"/>
    </row>
    <row r="476" spans="3:15" ht="16.5" customHeight="1" x14ac:dyDescent="0.6">
      <c r="C476" s="19"/>
      <c r="D476" s="19"/>
      <c r="N476" s="3"/>
      <c r="O476" s="3"/>
    </row>
    <row r="477" spans="3:15" ht="16.5" customHeight="1" x14ac:dyDescent="0.6">
      <c r="C477" s="19"/>
      <c r="D477" s="19"/>
      <c r="N477" s="3"/>
      <c r="O477" s="3"/>
    </row>
    <row r="478" spans="3:15" ht="16.5" customHeight="1" x14ac:dyDescent="0.6">
      <c r="C478" s="19"/>
      <c r="D478" s="19"/>
      <c r="N478" s="3"/>
      <c r="O478" s="3"/>
    </row>
    <row r="479" spans="3:15" ht="16.5" customHeight="1" x14ac:dyDescent="0.6">
      <c r="C479" s="19"/>
      <c r="D479" s="19"/>
      <c r="N479" s="3"/>
      <c r="O479" s="3"/>
    </row>
    <row r="480" spans="3:15" ht="16.5" customHeight="1" x14ac:dyDescent="0.6">
      <c r="C480" s="19"/>
      <c r="D480" s="19"/>
      <c r="N480" s="3"/>
      <c r="O480" s="3"/>
    </row>
    <row r="481" spans="3:15" ht="16.5" customHeight="1" x14ac:dyDescent="0.6">
      <c r="C481" s="19"/>
      <c r="D481" s="19"/>
      <c r="N481" s="3"/>
      <c r="O481" s="3"/>
    </row>
    <row r="482" spans="3:15" ht="16.5" customHeight="1" x14ac:dyDescent="0.6">
      <c r="C482" s="19"/>
      <c r="D482" s="19"/>
      <c r="N482" s="3"/>
      <c r="O482" s="3"/>
    </row>
    <row r="483" spans="3:15" ht="16.5" customHeight="1" x14ac:dyDescent="0.6">
      <c r="C483" s="19"/>
      <c r="D483" s="19"/>
      <c r="N483" s="3"/>
      <c r="O483" s="3"/>
    </row>
    <row r="484" spans="3:15" ht="16.5" customHeight="1" x14ac:dyDescent="0.6">
      <c r="C484" s="19"/>
      <c r="D484" s="19"/>
      <c r="N484" s="3"/>
      <c r="O484" s="3"/>
    </row>
    <row r="485" spans="3:15" ht="16.5" customHeight="1" x14ac:dyDescent="0.6">
      <c r="C485" s="19"/>
      <c r="D485" s="19"/>
      <c r="N485" s="3"/>
      <c r="O485" s="3"/>
    </row>
    <row r="486" spans="3:15" ht="16.5" customHeight="1" x14ac:dyDescent="0.6">
      <c r="C486" s="19"/>
      <c r="D486" s="19"/>
      <c r="N486" s="3"/>
      <c r="O486" s="3"/>
    </row>
    <row r="487" spans="3:15" ht="16.5" customHeight="1" x14ac:dyDescent="0.6">
      <c r="C487" s="19"/>
      <c r="D487" s="19"/>
      <c r="N487" s="3"/>
      <c r="O487" s="3"/>
    </row>
    <row r="488" spans="3:15" ht="16.5" customHeight="1" x14ac:dyDescent="0.6">
      <c r="C488" s="19"/>
      <c r="D488" s="19"/>
      <c r="N488" s="3"/>
      <c r="O488" s="3"/>
    </row>
    <row r="489" spans="3:15" ht="16.5" customHeight="1" x14ac:dyDescent="0.6">
      <c r="C489" s="19"/>
      <c r="D489" s="19"/>
      <c r="N489" s="3"/>
      <c r="O489" s="3"/>
    </row>
    <row r="490" spans="3:15" ht="16.5" customHeight="1" x14ac:dyDescent="0.6">
      <c r="C490" s="19"/>
      <c r="D490" s="19"/>
      <c r="N490" s="3"/>
      <c r="O490" s="3"/>
    </row>
    <row r="491" spans="3:15" ht="16.5" customHeight="1" x14ac:dyDescent="0.6">
      <c r="C491" s="19"/>
      <c r="D491" s="19"/>
      <c r="N491" s="3"/>
      <c r="O491" s="3"/>
    </row>
    <row r="492" spans="3:15" ht="16.5" customHeight="1" x14ac:dyDescent="0.6">
      <c r="C492" s="19"/>
      <c r="D492" s="19"/>
      <c r="N492" s="3"/>
      <c r="O492" s="3"/>
    </row>
    <row r="493" spans="3:15" ht="16.5" customHeight="1" x14ac:dyDescent="0.6">
      <c r="C493" s="19"/>
      <c r="D493" s="19"/>
      <c r="N493" s="3"/>
      <c r="O493" s="3"/>
    </row>
    <row r="494" spans="3:15" ht="16.5" customHeight="1" x14ac:dyDescent="0.6">
      <c r="C494" s="19"/>
      <c r="D494" s="19"/>
      <c r="N494" s="3"/>
      <c r="O494" s="3"/>
    </row>
    <row r="495" spans="3:15" ht="16.5" customHeight="1" x14ac:dyDescent="0.6">
      <c r="C495" s="19"/>
      <c r="D495" s="19"/>
      <c r="N495" s="3"/>
      <c r="O495" s="3"/>
    </row>
    <row r="496" spans="3:15" ht="16.5" customHeight="1" x14ac:dyDescent="0.6">
      <c r="C496" s="19"/>
      <c r="D496" s="19"/>
      <c r="N496" s="3"/>
      <c r="O496" s="3"/>
    </row>
    <row r="497" spans="3:15" ht="16.5" customHeight="1" x14ac:dyDescent="0.6">
      <c r="C497" s="19"/>
      <c r="D497" s="19"/>
      <c r="N497" s="3"/>
      <c r="O497" s="3"/>
    </row>
    <row r="498" spans="3:15" ht="16.5" customHeight="1" x14ac:dyDescent="0.6">
      <c r="C498" s="19"/>
      <c r="D498" s="19"/>
      <c r="N498" s="3"/>
      <c r="O498" s="3"/>
    </row>
    <row r="499" spans="3:15" ht="16.5" customHeight="1" x14ac:dyDescent="0.6">
      <c r="C499" s="19"/>
      <c r="D499" s="19"/>
      <c r="N499" s="3"/>
      <c r="O499" s="3"/>
    </row>
    <row r="500" spans="3:15" ht="16.5" customHeight="1" x14ac:dyDescent="0.6">
      <c r="C500" s="19"/>
      <c r="D500" s="19"/>
      <c r="N500" s="3"/>
      <c r="O500" s="3"/>
    </row>
    <row r="501" spans="3:15" ht="16.5" customHeight="1" x14ac:dyDescent="0.6">
      <c r="C501" s="19"/>
      <c r="D501" s="19"/>
      <c r="N501" s="3"/>
      <c r="O501" s="3"/>
    </row>
    <row r="502" spans="3:15" ht="16.5" customHeight="1" x14ac:dyDescent="0.6">
      <c r="C502" s="19"/>
      <c r="D502" s="19"/>
      <c r="N502" s="3"/>
      <c r="O502" s="3"/>
    </row>
    <row r="503" spans="3:15" ht="16.5" customHeight="1" x14ac:dyDescent="0.6">
      <c r="C503" s="19"/>
      <c r="D503" s="19"/>
      <c r="N503" s="3"/>
      <c r="O503" s="3"/>
    </row>
    <row r="504" spans="3:15" ht="16.5" customHeight="1" x14ac:dyDescent="0.6">
      <c r="C504" s="19"/>
      <c r="D504" s="19"/>
      <c r="N504" s="3"/>
      <c r="O504" s="3"/>
    </row>
    <row r="505" spans="3:15" ht="16.5" customHeight="1" x14ac:dyDescent="0.6">
      <c r="C505" s="19"/>
      <c r="D505" s="19"/>
      <c r="N505" s="3"/>
      <c r="O505" s="3"/>
    </row>
    <row r="506" spans="3:15" ht="16.5" customHeight="1" x14ac:dyDescent="0.6">
      <c r="C506" s="19"/>
      <c r="D506" s="19"/>
      <c r="N506" s="3"/>
      <c r="O506" s="3"/>
    </row>
    <row r="507" spans="3:15" ht="16.5" customHeight="1" x14ac:dyDescent="0.6">
      <c r="C507" s="19"/>
      <c r="D507" s="19"/>
      <c r="N507" s="3"/>
      <c r="O507" s="3"/>
    </row>
    <row r="508" spans="3:15" ht="16.5" customHeight="1" x14ac:dyDescent="0.6">
      <c r="C508" s="19"/>
      <c r="D508" s="19"/>
      <c r="N508" s="3"/>
      <c r="O508" s="3"/>
    </row>
    <row r="509" spans="3:15" ht="16.5" customHeight="1" x14ac:dyDescent="0.6">
      <c r="C509" s="19"/>
      <c r="D509" s="19"/>
      <c r="N509" s="3"/>
      <c r="O509" s="3"/>
    </row>
    <row r="510" spans="3:15" ht="16.5" customHeight="1" x14ac:dyDescent="0.6">
      <c r="C510" s="19"/>
      <c r="D510" s="19"/>
      <c r="N510" s="3"/>
      <c r="O510" s="3"/>
    </row>
    <row r="511" spans="3:15" ht="16.5" customHeight="1" x14ac:dyDescent="0.6">
      <c r="C511" s="19"/>
      <c r="D511" s="19"/>
      <c r="N511" s="3"/>
      <c r="O511" s="3"/>
    </row>
    <row r="512" spans="3:15" ht="16.5" customHeight="1" x14ac:dyDescent="0.6">
      <c r="C512" s="19"/>
      <c r="D512" s="19"/>
      <c r="N512" s="3"/>
      <c r="O512" s="3"/>
    </row>
    <row r="513" spans="3:15" ht="16.5" customHeight="1" x14ac:dyDescent="0.6">
      <c r="C513" s="19"/>
      <c r="D513" s="19"/>
      <c r="N513" s="3"/>
      <c r="O513" s="3"/>
    </row>
    <row r="514" spans="3:15" ht="16.5" customHeight="1" x14ac:dyDescent="0.6">
      <c r="C514" s="19"/>
      <c r="D514" s="19"/>
      <c r="N514" s="3"/>
      <c r="O514" s="3"/>
    </row>
    <row r="515" spans="3:15" ht="16.5" customHeight="1" x14ac:dyDescent="0.6">
      <c r="C515" s="19"/>
      <c r="D515" s="19"/>
      <c r="N515" s="3"/>
      <c r="O515" s="3"/>
    </row>
    <row r="516" spans="3:15" ht="16.5" customHeight="1" x14ac:dyDescent="0.6">
      <c r="C516" s="19"/>
      <c r="D516" s="19"/>
      <c r="N516" s="3"/>
      <c r="O516" s="3"/>
    </row>
    <row r="517" spans="3:15" ht="16.5" customHeight="1" x14ac:dyDescent="0.6">
      <c r="C517" s="19"/>
      <c r="D517" s="19"/>
      <c r="N517" s="3"/>
      <c r="O517" s="3"/>
    </row>
    <row r="518" spans="3:15" ht="16.5" customHeight="1" x14ac:dyDescent="0.6">
      <c r="C518" s="19"/>
      <c r="D518" s="19"/>
      <c r="N518" s="3"/>
      <c r="O518" s="3"/>
    </row>
    <row r="519" spans="3:15" ht="16.5" customHeight="1" x14ac:dyDescent="0.6">
      <c r="C519" s="19"/>
      <c r="D519" s="19"/>
      <c r="N519" s="3"/>
      <c r="O519" s="3"/>
    </row>
    <row r="520" spans="3:15" ht="16.5" customHeight="1" x14ac:dyDescent="0.6">
      <c r="C520" s="19"/>
      <c r="D520" s="19"/>
      <c r="N520" s="3"/>
      <c r="O520" s="3"/>
    </row>
    <row r="521" spans="3:15" ht="16.5" customHeight="1" x14ac:dyDescent="0.6">
      <c r="C521" s="19"/>
      <c r="D521" s="19"/>
      <c r="N521" s="3"/>
      <c r="O521" s="3"/>
    </row>
    <row r="522" spans="3:15" ht="16.5" customHeight="1" x14ac:dyDescent="0.6">
      <c r="C522" s="19"/>
      <c r="D522" s="19"/>
      <c r="N522" s="3"/>
      <c r="O522" s="3"/>
    </row>
    <row r="523" spans="3:15" ht="16.5" customHeight="1" x14ac:dyDescent="0.6">
      <c r="C523" s="19"/>
      <c r="D523" s="19"/>
      <c r="N523" s="3"/>
      <c r="O523" s="3"/>
    </row>
    <row r="524" spans="3:15" ht="16.5" customHeight="1" x14ac:dyDescent="0.6">
      <c r="C524" s="19"/>
      <c r="D524" s="19"/>
      <c r="N524" s="3"/>
      <c r="O524" s="3"/>
    </row>
    <row r="525" spans="3:15" ht="16.5" customHeight="1" x14ac:dyDescent="0.6">
      <c r="C525" s="19"/>
      <c r="D525" s="19"/>
      <c r="N525" s="3"/>
      <c r="O525" s="3"/>
    </row>
    <row r="526" spans="3:15" ht="16.5" customHeight="1" x14ac:dyDescent="0.6">
      <c r="C526" s="19"/>
      <c r="D526" s="19"/>
      <c r="N526" s="3"/>
      <c r="O526" s="3"/>
    </row>
    <row r="527" spans="3:15" ht="16.5" customHeight="1" x14ac:dyDescent="0.6">
      <c r="C527" s="19"/>
      <c r="D527" s="19"/>
      <c r="N527" s="3"/>
      <c r="O527" s="3"/>
    </row>
    <row r="528" spans="3:15" ht="16.5" customHeight="1" x14ac:dyDescent="0.6">
      <c r="C528" s="19"/>
      <c r="D528" s="19"/>
      <c r="N528" s="3"/>
      <c r="O528" s="3"/>
    </row>
    <row r="529" spans="3:15" ht="16.5" customHeight="1" x14ac:dyDescent="0.6">
      <c r="C529" s="19"/>
      <c r="D529" s="19"/>
      <c r="N529" s="3"/>
      <c r="O529" s="3"/>
    </row>
    <row r="530" spans="3:15" ht="16.5" customHeight="1" x14ac:dyDescent="0.6">
      <c r="C530" s="19"/>
      <c r="D530" s="19"/>
      <c r="N530" s="3"/>
      <c r="O530" s="3"/>
    </row>
    <row r="531" spans="3:15" ht="16.5" customHeight="1" x14ac:dyDescent="0.6">
      <c r="C531" s="19"/>
      <c r="D531" s="19"/>
      <c r="N531" s="3"/>
      <c r="O531" s="3"/>
    </row>
    <row r="532" spans="3:15" ht="16.5" customHeight="1" x14ac:dyDescent="0.6">
      <c r="C532" s="19"/>
      <c r="D532" s="19"/>
      <c r="N532" s="3"/>
      <c r="O532" s="3"/>
    </row>
    <row r="533" spans="3:15" ht="16.5" customHeight="1" x14ac:dyDescent="0.6">
      <c r="C533" s="19"/>
      <c r="D533" s="19"/>
      <c r="N533" s="3"/>
      <c r="O533" s="3"/>
    </row>
    <row r="534" spans="3:15" ht="16.5" customHeight="1" x14ac:dyDescent="0.6">
      <c r="C534" s="19"/>
      <c r="D534" s="19"/>
      <c r="N534" s="3"/>
      <c r="O534" s="3"/>
    </row>
    <row r="535" spans="3:15" ht="16.5" customHeight="1" x14ac:dyDescent="0.6">
      <c r="C535" s="19"/>
      <c r="D535" s="19"/>
      <c r="N535" s="3"/>
      <c r="O535" s="3"/>
    </row>
    <row r="536" spans="3:15" ht="16.5" customHeight="1" x14ac:dyDescent="0.6">
      <c r="C536" s="19"/>
      <c r="D536" s="19"/>
      <c r="N536" s="3"/>
      <c r="O536" s="3"/>
    </row>
    <row r="537" spans="3:15" ht="16.5" customHeight="1" x14ac:dyDescent="0.6">
      <c r="C537" s="19"/>
      <c r="D537" s="19"/>
      <c r="N537" s="3"/>
      <c r="O537" s="3"/>
    </row>
    <row r="538" spans="3:15" ht="16.5" customHeight="1" x14ac:dyDescent="0.6">
      <c r="C538" s="19"/>
      <c r="D538" s="19"/>
      <c r="N538" s="3"/>
      <c r="O538" s="3"/>
    </row>
    <row r="539" spans="3:15" ht="16.5" customHeight="1" x14ac:dyDescent="0.6">
      <c r="C539" s="19"/>
      <c r="D539" s="19"/>
      <c r="N539" s="3"/>
      <c r="O539" s="3"/>
    </row>
    <row r="540" spans="3:15" ht="16.5" customHeight="1" x14ac:dyDescent="0.6">
      <c r="C540" s="19"/>
      <c r="D540" s="19"/>
      <c r="N540" s="3"/>
      <c r="O540" s="3"/>
    </row>
    <row r="541" spans="3:15" ht="16.5" customHeight="1" x14ac:dyDescent="0.6">
      <c r="C541" s="19"/>
      <c r="D541" s="19"/>
      <c r="N541" s="3"/>
      <c r="O541" s="3"/>
    </row>
    <row r="542" spans="3:15" ht="16.5" customHeight="1" x14ac:dyDescent="0.6">
      <c r="C542" s="19"/>
      <c r="D542" s="19"/>
      <c r="N542" s="3"/>
      <c r="O542" s="3"/>
    </row>
    <row r="543" spans="3:15" ht="16.5" customHeight="1" x14ac:dyDescent="0.6">
      <c r="C543" s="19"/>
      <c r="D543" s="19"/>
      <c r="N543" s="3"/>
      <c r="O543" s="3"/>
    </row>
    <row r="544" spans="3:15" ht="16.5" customHeight="1" x14ac:dyDescent="0.6">
      <c r="C544" s="19"/>
      <c r="D544" s="19"/>
      <c r="N544" s="3"/>
      <c r="O544" s="3"/>
    </row>
    <row r="545" spans="3:15" ht="16.5" customHeight="1" x14ac:dyDescent="0.6">
      <c r="C545" s="19"/>
      <c r="D545" s="19"/>
      <c r="N545" s="3"/>
      <c r="O545" s="3"/>
    </row>
    <row r="546" spans="3:15" ht="16.5" customHeight="1" x14ac:dyDescent="0.6">
      <c r="C546" s="19"/>
      <c r="D546" s="19"/>
      <c r="N546" s="3"/>
      <c r="O546" s="3"/>
    </row>
    <row r="547" spans="3:15" ht="16.5" customHeight="1" x14ac:dyDescent="0.6">
      <c r="C547" s="19"/>
      <c r="D547" s="19"/>
      <c r="N547" s="3"/>
      <c r="O547" s="3"/>
    </row>
    <row r="548" spans="3:15" ht="16.5" customHeight="1" x14ac:dyDescent="0.6">
      <c r="C548" s="19"/>
      <c r="D548" s="19"/>
      <c r="N548" s="3"/>
      <c r="O548" s="3"/>
    </row>
    <row r="549" spans="3:15" ht="16.5" customHeight="1" x14ac:dyDescent="0.6">
      <c r="C549" s="19"/>
      <c r="D549" s="19"/>
      <c r="N549" s="3"/>
      <c r="O549" s="3"/>
    </row>
    <row r="550" spans="3:15" ht="16.5" customHeight="1" x14ac:dyDescent="0.6">
      <c r="C550" s="19"/>
      <c r="D550" s="19"/>
      <c r="N550" s="3"/>
      <c r="O550" s="3"/>
    </row>
    <row r="551" spans="3:15" ht="16.5" customHeight="1" x14ac:dyDescent="0.6">
      <c r="C551" s="19"/>
      <c r="D551" s="19"/>
      <c r="N551" s="3"/>
      <c r="O551" s="3"/>
    </row>
    <row r="552" spans="3:15" ht="16.5" customHeight="1" x14ac:dyDescent="0.6">
      <c r="C552" s="19"/>
      <c r="D552" s="19"/>
      <c r="N552" s="3"/>
      <c r="O552" s="3"/>
    </row>
    <row r="553" spans="3:15" ht="16.5" customHeight="1" x14ac:dyDescent="0.6">
      <c r="C553" s="19"/>
      <c r="D553" s="19"/>
      <c r="N553" s="3"/>
      <c r="O553" s="3"/>
    </row>
    <row r="554" spans="3:15" ht="16.5" customHeight="1" x14ac:dyDescent="0.6">
      <c r="C554" s="19"/>
      <c r="D554" s="19"/>
      <c r="N554" s="3"/>
      <c r="O554" s="3"/>
    </row>
    <row r="555" spans="3:15" ht="16.5" customHeight="1" x14ac:dyDescent="0.6">
      <c r="C555" s="19"/>
      <c r="D555" s="19"/>
      <c r="N555" s="3"/>
      <c r="O555" s="3"/>
    </row>
    <row r="556" spans="3:15" ht="16.5" customHeight="1" x14ac:dyDescent="0.6">
      <c r="C556" s="19"/>
      <c r="D556" s="19"/>
      <c r="N556" s="3"/>
      <c r="O556" s="3"/>
    </row>
    <row r="557" spans="3:15" ht="16.5" customHeight="1" x14ac:dyDescent="0.6">
      <c r="C557" s="19"/>
      <c r="D557" s="19"/>
      <c r="N557" s="3"/>
      <c r="O557" s="3"/>
    </row>
    <row r="558" spans="3:15" ht="16.5" customHeight="1" x14ac:dyDescent="0.6">
      <c r="C558" s="19"/>
      <c r="D558" s="19"/>
      <c r="N558" s="3"/>
      <c r="O558" s="3"/>
    </row>
    <row r="559" spans="3:15" ht="16.5" customHeight="1" x14ac:dyDescent="0.6">
      <c r="C559" s="19"/>
      <c r="D559" s="19"/>
      <c r="N559" s="3"/>
      <c r="O559" s="3"/>
    </row>
    <row r="560" spans="3:15" ht="16.5" customHeight="1" x14ac:dyDescent="0.6">
      <c r="C560" s="19"/>
      <c r="D560" s="19"/>
      <c r="N560" s="3"/>
      <c r="O560" s="3"/>
    </row>
    <row r="561" spans="3:15" ht="16.5" customHeight="1" x14ac:dyDescent="0.6">
      <c r="C561" s="19"/>
      <c r="D561" s="19"/>
      <c r="N561" s="3"/>
      <c r="O561" s="3"/>
    </row>
    <row r="562" spans="3:15" ht="16.5" customHeight="1" x14ac:dyDescent="0.6">
      <c r="C562" s="19"/>
      <c r="D562" s="19"/>
      <c r="N562" s="3"/>
      <c r="O562" s="3"/>
    </row>
    <row r="563" spans="3:15" ht="16.5" customHeight="1" x14ac:dyDescent="0.6">
      <c r="C563" s="19"/>
      <c r="D563" s="19"/>
      <c r="N563" s="3"/>
      <c r="O563" s="3"/>
    </row>
    <row r="564" spans="3:15" ht="16.5" customHeight="1" x14ac:dyDescent="0.6">
      <c r="C564" s="19"/>
      <c r="D564" s="19"/>
      <c r="N564" s="3"/>
      <c r="O564" s="3"/>
    </row>
    <row r="565" spans="3:15" ht="16.5" customHeight="1" x14ac:dyDescent="0.6">
      <c r="C565" s="19"/>
      <c r="D565" s="19"/>
      <c r="N565" s="3"/>
      <c r="O565" s="3"/>
    </row>
    <row r="566" spans="3:15" ht="16.5" customHeight="1" x14ac:dyDescent="0.6">
      <c r="C566" s="19"/>
      <c r="D566" s="19"/>
      <c r="N566" s="3"/>
      <c r="O566" s="3"/>
    </row>
    <row r="567" spans="3:15" ht="16.5" customHeight="1" x14ac:dyDescent="0.6">
      <c r="C567" s="19"/>
      <c r="D567" s="19"/>
      <c r="N567" s="3"/>
      <c r="O567" s="3"/>
    </row>
    <row r="568" spans="3:15" ht="16.5" customHeight="1" x14ac:dyDescent="0.6">
      <c r="C568" s="19"/>
      <c r="D568" s="19"/>
      <c r="N568" s="3"/>
      <c r="O568" s="3"/>
    </row>
    <row r="569" spans="3:15" ht="16.5" customHeight="1" x14ac:dyDescent="0.6">
      <c r="C569" s="19"/>
      <c r="D569" s="19"/>
      <c r="N569" s="3"/>
      <c r="O569" s="3"/>
    </row>
    <row r="570" spans="3:15" ht="16.5" customHeight="1" x14ac:dyDescent="0.6">
      <c r="C570" s="19"/>
      <c r="D570" s="19"/>
      <c r="N570" s="3"/>
      <c r="O570" s="3"/>
    </row>
    <row r="571" spans="3:15" ht="16.5" customHeight="1" x14ac:dyDescent="0.6">
      <c r="C571" s="19"/>
      <c r="D571" s="19"/>
      <c r="N571" s="3"/>
      <c r="O571" s="3"/>
    </row>
    <row r="572" spans="3:15" ht="16.5" customHeight="1" x14ac:dyDescent="0.6">
      <c r="C572" s="19"/>
      <c r="D572" s="19"/>
      <c r="N572" s="3"/>
      <c r="O572" s="3"/>
    </row>
    <row r="573" spans="3:15" ht="16.5" customHeight="1" x14ac:dyDescent="0.6">
      <c r="C573" s="19"/>
      <c r="D573" s="19"/>
      <c r="N573" s="3"/>
      <c r="O573" s="3"/>
    </row>
    <row r="574" spans="3:15" ht="16.5" customHeight="1" x14ac:dyDescent="0.6">
      <c r="C574" s="19"/>
      <c r="D574" s="19"/>
      <c r="N574" s="3"/>
      <c r="O574" s="3"/>
    </row>
    <row r="575" spans="3:15" ht="16.5" customHeight="1" x14ac:dyDescent="0.6">
      <c r="C575" s="19"/>
      <c r="D575" s="19"/>
      <c r="N575" s="3"/>
      <c r="O575" s="3"/>
    </row>
    <row r="576" spans="3:15" ht="16.5" customHeight="1" x14ac:dyDescent="0.6">
      <c r="C576" s="19"/>
      <c r="D576" s="19"/>
      <c r="N576" s="3"/>
      <c r="O576" s="3"/>
    </row>
    <row r="577" spans="3:15" ht="16.5" customHeight="1" x14ac:dyDescent="0.6">
      <c r="C577" s="19"/>
      <c r="D577" s="19"/>
      <c r="N577" s="3"/>
      <c r="O577" s="3"/>
    </row>
    <row r="578" spans="3:15" ht="16.5" customHeight="1" x14ac:dyDescent="0.6">
      <c r="C578" s="19"/>
      <c r="D578" s="19"/>
      <c r="N578" s="3"/>
      <c r="O578" s="3"/>
    </row>
    <row r="579" spans="3:15" ht="16.5" customHeight="1" x14ac:dyDescent="0.6">
      <c r="C579" s="19"/>
      <c r="D579" s="19"/>
      <c r="N579" s="3"/>
      <c r="O579" s="3"/>
    </row>
    <row r="580" spans="3:15" ht="16.5" customHeight="1" x14ac:dyDescent="0.6">
      <c r="C580" s="19"/>
      <c r="D580" s="19"/>
      <c r="N580" s="3"/>
      <c r="O580" s="3"/>
    </row>
    <row r="581" spans="3:15" ht="16.5" customHeight="1" x14ac:dyDescent="0.6">
      <c r="C581" s="19"/>
      <c r="D581" s="19"/>
      <c r="N581" s="3"/>
      <c r="O581" s="3"/>
    </row>
    <row r="582" spans="3:15" ht="16.5" customHeight="1" x14ac:dyDescent="0.6">
      <c r="C582" s="19"/>
      <c r="D582" s="19"/>
      <c r="N582" s="3"/>
      <c r="O582" s="3"/>
    </row>
    <row r="583" spans="3:15" ht="16.5" customHeight="1" x14ac:dyDescent="0.6">
      <c r="C583" s="19"/>
      <c r="D583" s="19"/>
      <c r="N583" s="3"/>
      <c r="O583" s="3"/>
    </row>
    <row r="584" spans="3:15" ht="16.5" customHeight="1" x14ac:dyDescent="0.6">
      <c r="C584" s="19"/>
      <c r="D584" s="19"/>
      <c r="N584" s="3"/>
      <c r="O584" s="3"/>
    </row>
    <row r="585" spans="3:15" ht="16.5" customHeight="1" x14ac:dyDescent="0.6">
      <c r="C585" s="19"/>
      <c r="D585" s="19"/>
      <c r="N585" s="3"/>
      <c r="O585" s="3"/>
    </row>
    <row r="586" spans="3:15" ht="16.5" customHeight="1" x14ac:dyDescent="0.6">
      <c r="C586" s="19"/>
      <c r="D586" s="19"/>
      <c r="N586" s="3"/>
      <c r="O586" s="3"/>
    </row>
    <row r="587" spans="3:15" ht="16.5" customHeight="1" x14ac:dyDescent="0.6">
      <c r="C587" s="19"/>
      <c r="D587" s="19"/>
      <c r="N587" s="3"/>
      <c r="O587" s="3"/>
    </row>
    <row r="588" spans="3:15" ht="16.5" customHeight="1" x14ac:dyDescent="0.6">
      <c r="C588" s="19"/>
      <c r="D588" s="19"/>
      <c r="N588" s="3"/>
      <c r="O588" s="3"/>
    </row>
    <row r="589" spans="3:15" ht="16.5" customHeight="1" x14ac:dyDescent="0.6">
      <c r="C589" s="19"/>
      <c r="D589" s="19"/>
      <c r="N589" s="3"/>
      <c r="O589" s="3"/>
    </row>
    <row r="590" spans="3:15" ht="16.5" customHeight="1" x14ac:dyDescent="0.6">
      <c r="C590" s="19"/>
      <c r="D590" s="19"/>
      <c r="N590" s="3"/>
      <c r="O590" s="3"/>
    </row>
    <row r="591" spans="3:15" ht="16.5" customHeight="1" x14ac:dyDescent="0.6">
      <c r="C591" s="19"/>
      <c r="D591" s="19"/>
      <c r="N591" s="3"/>
      <c r="O591" s="3"/>
    </row>
    <row r="592" spans="3:15" ht="16.5" customHeight="1" x14ac:dyDescent="0.6">
      <c r="C592" s="19"/>
      <c r="D592" s="19"/>
      <c r="N592" s="3"/>
      <c r="O592" s="3"/>
    </row>
    <row r="593" spans="3:15" ht="16.5" customHeight="1" x14ac:dyDescent="0.6">
      <c r="C593" s="19"/>
      <c r="D593" s="19"/>
      <c r="N593" s="3"/>
      <c r="O593" s="3"/>
    </row>
    <row r="594" spans="3:15" ht="16.5" customHeight="1" x14ac:dyDescent="0.6">
      <c r="C594" s="19"/>
      <c r="D594" s="19"/>
      <c r="N594" s="3"/>
      <c r="O594" s="3"/>
    </row>
    <row r="595" spans="3:15" ht="16.5" customHeight="1" x14ac:dyDescent="0.6">
      <c r="C595" s="19"/>
      <c r="D595" s="19"/>
      <c r="N595" s="3"/>
      <c r="O595" s="3"/>
    </row>
    <row r="596" spans="3:15" ht="16.5" customHeight="1" x14ac:dyDescent="0.6">
      <c r="C596" s="19"/>
      <c r="D596" s="19"/>
      <c r="N596" s="3"/>
      <c r="O596" s="3"/>
    </row>
    <row r="597" spans="3:15" ht="16.5" customHeight="1" x14ac:dyDescent="0.6">
      <c r="C597" s="19"/>
      <c r="D597" s="19"/>
      <c r="N597" s="3"/>
      <c r="O597" s="3"/>
    </row>
    <row r="598" spans="3:15" ht="16.5" customHeight="1" x14ac:dyDescent="0.6">
      <c r="C598" s="19"/>
      <c r="D598" s="19"/>
      <c r="N598" s="3"/>
      <c r="O598" s="3"/>
    </row>
    <row r="599" spans="3:15" ht="16.5" customHeight="1" x14ac:dyDescent="0.6">
      <c r="C599" s="19"/>
      <c r="D599" s="19"/>
      <c r="N599" s="3"/>
      <c r="O599" s="3"/>
    </row>
    <row r="600" spans="3:15" ht="16.5" customHeight="1" x14ac:dyDescent="0.6">
      <c r="C600" s="19"/>
      <c r="D600" s="19"/>
      <c r="N600" s="3"/>
      <c r="O600" s="3"/>
    </row>
    <row r="601" spans="3:15" ht="16.5" customHeight="1" x14ac:dyDescent="0.6">
      <c r="C601" s="19"/>
      <c r="D601" s="19"/>
      <c r="N601" s="3"/>
      <c r="O601" s="3"/>
    </row>
    <row r="602" spans="3:15" ht="16.5" customHeight="1" x14ac:dyDescent="0.6">
      <c r="C602" s="19"/>
      <c r="D602" s="19"/>
      <c r="N602" s="3"/>
      <c r="O602" s="3"/>
    </row>
    <row r="603" spans="3:15" ht="16.5" customHeight="1" x14ac:dyDescent="0.6">
      <c r="C603" s="19"/>
      <c r="D603" s="19"/>
      <c r="N603" s="3"/>
      <c r="O603" s="3"/>
    </row>
    <row r="604" spans="3:15" ht="16.5" customHeight="1" x14ac:dyDescent="0.6">
      <c r="C604" s="19"/>
      <c r="D604" s="19"/>
      <c r="N604" s="3"/>
      <c r="O604" s="3"/>
    </row>
    <row r="605" spans="3:15" ht="16.5" customHeight="1" x14ac:dyDescent="0.6">
      <c r="C605" s="19"/>
      <c r="D605" s="19"/>
      <c r="N605" s="3"/>
      <c r="O605" s="3"/>
    </row>
    <row r="606" spans="3:15" ht="16.5" customHeight="1" x14ac:dyDescent="0.6">
      <c r="C606" s="19"/>
      <c r="D606" s="19"/>
      <c r="N606" s="3"/>
      <c r="O606" s="3"/>
    </row>
    <row r="607" spans="3:15" ht="16.5" customHeight="1" x14ac:dyDescent="0.6">
      <c r="C607" s="19"/>
      <c r="D607" s="19"/>
      <c r="N607" s="3"/>
      <c r="O607" s="3"/>
    </row>
    <row r="608" spans="3:15" ht="16.5" customHeight="1" x14ac:dyDescent="0.6">
      <c r="C608" s="19"/>
      <c r="D608" s="19"/>
      <c r="N608" s="3"/>
      <c r="O608" s="3"/>
    </row>
    <row r="609" spans="3:15" ht="16.5" customHeight="1" x14ac:dyDescent="0.6">
      <c r="C609" s="19"/>
      <c r="D609" s="19"/>
      <c r="N609" s="3"/>
      <c r="O609" s="3"/>
    </row>
    <row r="610" spans="3:15" ht="16.5" customHeight="1" x14ac:dyDescent="0.6">
      <c r="C610" s="19"/>
      <c r="D610" s="19"/>
      <c r="N610" s="3"/>
      <c r="O610" s="3"/>
    </row>
    <row r="611" spans="3:15" ht="16.5" customHeight="1" x14ac:dyDescent="0.6">
      <c r="C611" s="19"/>
      <c r="D611" s="19"/>
      <c r="N611" s="3"/>
      <c r="O611" s="3"/>
    </row>
    <row r="612" spans="3:15" ht="16.5" customHeight="1" x14ac:dyDescent="0.6">
      <c r="C612" s="19"/>
      <c r="D612" s="19"/>
      <c r="N612" s="3"/>
      <c r="O612" s="3"/>
    </row>
    <row r="613" spans="3:15" ht="16.5" customHeight="1" x14ac:dyDescent="0.6">
      <c r="C613" s="19"/>
      <c r="D613" s="19"/>
      <c r="N613" s="3"/>
      <c r="O613" s="3"/>
    </row>
    <row r="614" spans="3:15" ht="16.5" customHeight="1" x14ac:dyDescent="0.6">
      <c r="C614" s="19"/>
      <c r="D614" s="19"/>
      <c r="N614" s="3"/>
      <c r="O614" s="3"/>
    </row>
    <row r="615" spans="3:15" ht="16.5" customHeight="1" x14ac:dyDescent="0.6">
      <c r="C615" s="19"/>
      <c r="D615" s="19"/>
      <c r="N615" s="3"/>
      <c r="O615" s="3"/>
    </row>
    <row r="616" spans="3:15" ht="16.5" customHeight="1" x14ac:dyDescent="0.6">
      <c r="C616" s="19"/>
      <c r="D616" s="19"/>
      <c r="N616" s="3"/>
      <c r="O616" s="3"/>
    </row>
    <row r="617" spans="3:15" ht="16.5" customHeight="1" x14ac:dyDescent="0.6">
      <c r="C617" s="19"/>
      <c r="D617" s="19"/>
      <c r="N617" s="3"/>
      <c r="O617" s="3"/>
    </row>
    <row r="618" spans="3:15" ht="16.5" customHeight="1" x14ac:dyDescent="0.6">
      <c r="C618" s="19"/>
      <c r="D618" s="19"/>
      <c r="N618" s="3"/>
      <c r="O618" s="3"/>
    </row>
    <row r="619" spans="3:15" ht="16.5" customHeight="1" x14ac:dyDescent="0.6">
      <c r="C619" s="19"/>
      <c r="D619" s="19"/>
      <c r="N619" s="3"/>
      <c r="O619" s="3"/>
    </row>
    <row r="620" spans="3:15" ht="16.5" customHeight="1" x14ac:dyDescent="0.6">
      <c r="C620" s="19"/>
      <c r="D620" s="19"/>
      <c r="N620" s="3"/>
      <c r="O620" s="3"/>
    </row>
    <row r="621" spans="3:15" ht="16.5" customHeight="1" x14ac:dyDescent="0.6">
      <c r="C621" s="19"/>
      <c r="D621" s="19"/>
      <c r="N621" s="3"/>
      <c r="O621" s="3"/>
    </row>
    <row r="622" spans="3:15" ht="16.5" customHeight="1" x14ac:dyDescent="0.6">
      <c r="C622" s="19"/>
      <c r="D622" s="19"/>
      <c r="N622" s="3"/>
      <c r="O622" s="3"/>
    </row>
    <row r="623" spans="3:15" ht="16.5" customHeight="1" x14ac:dyDescent="0.6">
      <c r="C623" s="19"/>
      <c r="D623" s="19"/>
      <c r="N623" s="3"/>
      <c r="O623" s="3"/>
    </row>
    <row r="624" spans="3:15" ht="16.5" customHeight="1" x14ac:dyDescent="0.6">
      <c r="C624" s="19"/>
      <c r="D624" s="19"/>
      <c r="N624" s="3"/>
      <c r="O624" s="3"/>
    </row>
    <row r="625" spans="3:15" ht="16.5" customHeight="1" x14ac:dyDescent="0.6">
      <c r="C625" s="19"/>
      <c r="D625" s="19"/>
      <c r="N625" s="3"/>
      <c r="O625" s="3"/>
    </row>
    <row r="626" spans="3:15" ht="16.5" customHeight="1" x14ac:dyDescent="0.6">
      <c r="C626" s="19"/>
      <c r="D626" s="19"/>
      <c r="N626" s="3"/>
      <c r="O626" s="3"/>
    </row>
    <row r="627" spans="3:15" ht="16.5" customHeight="1" x14ac:dyDescent="0.6">
      <c r="C627" s="19"/>
      <c r="D627" s="19"/>
      <c r="N627" s="3"/>
      <c r="O627" s="3"/>
    </row>
    <row r="628" spans="3:15" ht="16.5" customHeight="1" x14ac:dyDescent="0.6">
      <c r="C628" s="19"/>
      <c r="D628" s="19"/>
      <c r="N628" s="3"/>
      <c r="O628" s="3"/>
    </row>
    <row r="629" spans="3:15" ht="16.5" customHeight="1" x14ac:dyDescent="0.6">
      <c r="C629" s="19"/>
      <c r="D629" s="19"/>
      <c r="N629" s="3"/>
      <c r="O629" s="3"/>
    </row>
    <row r="630" spans="3:15" ht="16.5" customHeight="1" x14ac:dyDescent="0.6">
      <c r="C630" s="19"/>
      <c r="D630" s="19"/>
      <c r="N630" s="3"/>
      <c r="O630" s="3"/>
    </row>
    <row r="631" spans="3:15" ht="16.5" customHeight="1" x14ac:dyDescent="0.6">
      <c r="C631" s="19"/>
      <c r="D631" s="19"/>
      <c r="N631" s="3"/>
      <c r="O631" s="3"/>
    </row>
    <row r="632" spans="3:15" ht="16.5" customHeight="1" x14ac:dyDescent="0.6">
      <c r="C632" s="19"/>
      <c r="D632" s="19"/>
      <c r="N632" s="3"/>
      <c r="O632" s="3"/>
    </row>
    <row r="633" spans="3:15" ht="16.5" customHeight="1" x14ac:dyDescent="0.6">
      <c r="C633" s="19"/>
      <c r="D633" s="19"/>
      <c r="N633" s="3"/>
      <c r="O633" s="3"/>
    </row>
    <row r="634" spans="3:15" ht="16.5" customHeight="1" x14ac:dyDescent="0.6">
      <c r="C634" s="19"/>
      <c r="D634" s="19"/>
      <c r="N634" s="3"/>
      <c r="O634" s="3"/>
    </row>
    <row r="635" spans="3:15" ht="16.5" customHeight="1" x14ac:dyDescent="0.6">
      <c r="C635" s="19"/>
      <c r="D635" s="19"/>
      <c r="N635" s="3"/>
      <c r="O635" s="3"/>
    </row>
    <row r="636" spans="3:15" ht="16.5" customHeight="1" x14ac:dyDescent="0.6">
      <c r="C636" s="19"/>
      <c r="D636" s="19"/>
      <c r="N636" s="3"/>
      <c r="O636" s="3"/>
    </row>
    <row r="637" spans="3:15" ht="16.5" customHeight="1" x14ac:dyDescent="0.6">
      <c r="C637" s="19"/>
      <c r="D637" s="19"/>
      <c r="N637" s="3"/>
      <c r="O637" s="3"/>
    </row>
    <row r="638" spans="3:15" ht="16.5" customHeight="1" x14ac:dyDescent="0.6">
      <c r="C638" s="19"/>
      <c r="D638" s="19"/>
      <c r="N638" s="3"/>
      <c r="O638" s="3"/>
    </row>
    <row r="639" spans="3:15" ht="16.5" customHeight="1" x14ac:dyDescent="0.6">
      <c r="C639" s="19"/>
      <c r="D639" s="19"/>
      <c r="N639" s="3"/>
      <c r="O639" s="3"/>
    </row>
    <row r="640" spans="3:15" ht="16.5" customHeight="1" x14ac:dyDescent="0.6">
      <c r="C640" s="19"/>
      <c r="D640" s="19"/>
      <c r="N640" s="3"/>
      <c r="O640" s="3"/>
    </row>
    <row r="641" spans="3:15" ht="16.5" customHeight="1" x14ac:dyDescent="0.6">
      <c r="C641" s="19"/>
      <c r="D641" s="19"/>
      <c r="N641" s="3"/>
      <c r="O641" s="3"/>
    </row>
    <row r="642" spans="3:15" ht="16.5" customHeight="1" x14ac:dyDescent="0.6">
      <c r="C642" s="19"/>
      <c r="D642" s="19"/>
      <c r="N642" s="3"/>
      <c r="O642" s="3"/>
    </row>
    <row r="643" spans="3:15" ht="16.5" customHeight="1" x14ac:dyDescent="0.6">
      <c r="C643" s="19"/>
      <c r="D643" s="19"/>
      <c r="N643" s="3"/>
      <c r="O643" s="3"/>
    </row>
    <row r="644" spans="3:15" ht="16.5" customHeight="1" x14ac:dyDescent="0.6">
      <c r="C644" s="19"/>
      <c r="D644" s="19"/>
      <c r="N644" s="3"/>
      <c r="O644" s="3"/>
    </row>
    <row r="645" spans="3:15" ht="16.5" customHeight="1" x14ac:dyDescent="0.6">
      <c r="C645" s="19"/>
      <c r="D645" s="19"/>
      <c r="N645" s="3"/>
      <c r="O645" s="3"/>
    </row>
    <row r="646" spans="3:15" ht="16.5" customHeight="1" x14ac:dyDescent="0.6">
      <c r="C646" s="19"/>
      <c r="D646" s="19"/>
      <c r="N646" s="3"/>
      <c r="O646" s="3"/>
    </row>
    <row r="647" spans="3:15" ht="16.5" customHeight="1" x14ac:dyDescent="0.6">
      <c r="C647" s="19"/>
      <c r="D647" s="19"/>
      <c r="N647" s="3"/>
      <c r="O647" s="3"/>
    </row>
    <row r="648" spans="3:15" ht="16.5" customHeight="1" x14ac:dyDescent="0.6">
      <c r="C648" s="19"/>
      <c r="D648" s="19"/>
      <c r="N648" s="3"/>
      <c r="O648" s="3"/>
    </row>
    <row r="649" spans="3:15" ht="16.5" customHeight="1" x14ac:dyDescent="0.6">
      <c r="C649" s="19"/>
      <c r="D649" s="19"/>
      <c r="N649" s="3"/>
      <c r="O649" s="3"/>
    </row>
    <row r="650" spans="3:15" ht="16.5" customHeight="1" x14ac:dyDescent="0.6">
      <c r="C650" s="19"/>
      <c r="D650" s="19"/>
      <c r="N650" s="3"/>
      <c r="O650" s="3"/>
    </row>
    <row r="651" spans="3:15" ht="16.5" customHeight="1" x14ac:dyDescent="0.6">
      <c r="C651" s="19"/>
      <c r="D651" s="19"/>
      <c r="N651" s="3"/>
      <c r="O651" s="3"/>
    </row>
    <row r="652" spans="3:15" ht="16.5" customHeight="1" x14ac:dyDescent="0.6">
      <c r="C652" s="19"/>
      <c r="D652" s="19"/>
      <c r="N652" s="3"/>
      <c r="O652" s="3"/>
    </row>
    <row r="653" spans="3:15" ht="16.5" customHeight="1" x14ac:dyDescent="0.6">
      <c r="C653" s="19"/>
      <c r="D653" s="19"/>
      <c r="N653" s="3"/>
      <c r="O653" s="3"/>
    </row>
    <row r="654" spans="3:15" ht="16.5" customHeight="1" x14ac:dyDescent="0.6">
      <c r="C654" s="19"/>
      <c r="D654" s="19"/>
      <c r="N654" s="3"/>
      <c r="O654" s="3"/>
    </row>
    <row r="655" spans="3:15" ht="16.5" customHeight="1" x14ac:dyDescent="0.6">
      <c r="C655" s="19"/>
      <c r="D655" s="19"/>
      <c r="N655" s="3"/>
      <c r="O655" s="3"/>
    </row>
    <row r="656" spans="3:15" ht="16.5" customHeight="1" x14ac:dyDescent="0.6">
      <c r="C656" s="19"/>
      <c r="D656" s="19"/>
      <c r="N656" s="3"/>
      <c r="O656" s="3"/>
    </row>
    <row r="657" spans="3:15" ht="16.5" customHeight="1" x14ac:dyDescent="0.6">
      <c r="C657" s="19"/>
      <c r="D657" s="19"/>
      <c r="N657" s="3"/>
      <c r="O657" s="3"/>
    </row>
    <row r="658" spans="3:15" ht="16.5" customHeight="1" x14ac:dyDescent="0.6">
      <c r="C658" s="19"/>
      <c r="D658" s="19"/>
      <c r="N658" s="3"/>
      <c r="O658" s="3"/>
    </row>
    <row r="659" spans="3:15" ht="16.5" customHeight="1" x14ac:dyDescent="0.6">
      <c r="C659" s="19"/>
      <c r="D659" s="19"/>
      <c r="N659" s="3"/>
      <c r="O659" s="3"/>
    </row>
    <row r="660" spans="3:15" ht="16.5" customHeight="1" x14ac:dyDescent="0.6">
      <c r="C660" s="19"/>
      <c r="D660" s="19"/>
      <c r="N660" s="3"/>
      <c r="O660" s="3"/>
    </row>
    <row r="661" spans="3:15" ht="16.5" customHeight="1" x14ac:dyDescent="0.6">
      <c r="C661" s="19"/>
      <c r="D661" s="19"/>
      <c r="N661" s="3"/>
      <c r="O661" s="3"/>
    </row>
    <row r="662" spans="3:15" ht="16.5" customHeight="1" x14ac:dyDescent="0.6">
      <c r="C662" s="19"/>
      <c r="D662" s="19"/>
      <c r="N662" s="3"/>
      <c r="O662" s="3"/>
    </row>
    <row r="663" spans="3:15" ht="16.5" customHeight="1" x14ac:dyDescent="0.6">
      <c r="C663" s="19"/>
      <c r="D663" s="19"/>
      <c r="N663" s="3"/>
      <c r="O663" s="3"/>
    </row>
    <row r="664" spans="3:15" ht="16.5" customHeight="1" x14ac:dyDescent="0.6">
      <c r="C664" s="19"/>
      <c r="D664" s="19"/>
      <c r="N664" s="3"/>
      <c r="O664" s="3"/>
    </row>
    <row r="665" spans="3:15" ht="16.5" customHeight="1" x14ac:dyDescent="0.6">
      <c r="C665" s="19"/>
      <c r="D665" s="19"/>
      <c r="N665" s="3"/>
      <c r="O665" s="3"/>
    </row>
    <row r="666" spans="3:15" ht="16.5" customHeight="1" x14ac:dyDescent="0.6">
      <c r="C666" s="19"/>
      <c r="D666" s="19"/>
      <c r="N666" s="3"/>
      <c r="O666" s="3"/>
    </row>
    <row r="667" spans="3:15" ht="16.5" customHeight="1" x14ac:dyDescent="0.6">
      <c r="C667" s="19"/>
      <c r="D667" s="19"/>
      <c r="N667" s="3"/>
      <c r="O667" s="3"/>
    </row>
    <row r="668" spans="3:15" ht="16.5" customHeight="1" x14ac:dyDescent="0.6">
      <c r="C668" s="19"/>
      <c r="D668" s="19"/>
      <c r="N668" s="3"/>
      <c r="O668" s="3"/>
    </row>
    <row r="669" spans="3:15" ht="16.5" customHeight="1" x14ac:dyDescent="0.6">
      <c r="C669" s="19"/>
      <c r="D669" s="19"/>
      <c r="N669" s="3"/>
      <c r="O669" s="3"/>
    </row>
    <row r="670" spans="3:15" ht="16.5" customHeight="1" x14ac:dyDescent="0.6">
      <c r="C670" s="19"/>
      <c r="D670" s="19"/>
      <c r="N670" s="3"/>
      <c r="O670" s="3"/>
    </row>
    <row r="671" spans="3:15" ht="16.5" customHeight="1" x14ac:dyDescent="0.6">
      <c r="C671" s="19"/>
      <c r="D671" s="19"/>
      <c r="N671" s="3"/>
      <c r="O671" s="3"/>
    </row>
    <row r="672" spans="3:15" ht="16.5" customHeight="1" x14ac:dyDescent="0.6">
      <c r="C672" s="19"/>
      <c r="D672" s="19"/>
      <c r="N672" s="3"/>
      <c r="O672" s="3"/>
    </row>
    <row r="673" spans="3:15" ht="16.5" customHeight="1" x14ac:dyDescent="0.6">
      <c r="C673" s="19"/>
      <c r="D673" s="19"/>
      <c r="N673" s="3"/>
      <c r="O673" s="3"/>
    </row>
    <row r="674" spans="3:15" ht="16.5" customHeight="1" x14ac:dyDescent="0.6">
      <c r="C674" s="19"/>
      <c r="D674" s="19"/>
      <c r="N674" s="3"/>
      <c r="O674" s="3"/>
    </row>
    <row r="675" spans="3:15" ht="16.5" customHeight="1" x14ac:dyDescent="0.6">
      <c r="C675" s="19"/>
      <c r="D675" s="19"/>
      <c r="N675" s="3"/>
      <c r="O675" s="3"/>
    </row>
    <row r="676" spans="3:15" ht="16.5" customHeight="1" x14ac:dyDescent="0.6">
      <c r="C676" s="19"/>
      <c r="D676" s="19"/>
      <c r="N676" s="3"/>
      <c r="O676" s="3"/>
    </row>
    <row r="677" spans="3:15" ht="16.5" customHeight="1" x14ac:dyDescent="0.6">
      <c r="C677" s="19"/>
      <c r="D677" s="19"/>
      <c r="N677" s="3"/>
      <c r="O677" s="3"/>
    </row>
    <row r="678" spans="3:15" ht="16.5" customHeight="1" x14ac:dyDescent="0.6">
      <c r="C678" s="19"/>
      <c r="D678" s="19"/>
      <c r="N678" s="3"/>
      <c r="O678" s="3"/>
    </row>
    <row r="679" spans="3:15" ht="16.5" customHeight="1" x14ac:dyDescent="0.6">
      <c r="C679" s="19"/>
      <c r="D679" s="19"/>
      <c r="N679" s="3"/>
      <c r="O679" s="3"/>
    </row>
    <row r="680" spans="3:15" ht="16.5" customHeight="1" x14ac:dyDescent="0.6">
      <c r="C680" s="19"/>
      <c r="D680" s="19"/>
      <c r="N680" s="3"/>
      <c r="O680" s="3"/>
    </row>
    <row r="681" spans="3:15" ht="16.5" customHeight="1" x14ac:dyDescent="0.6">
      <c r="C681" s="19"/>
      <c r="D681" s="19"/>
      <c r="N681" s="3"/>
      <c r="O681" s="3"/>
    </row>
    <row r="682" spans="3:15" ht="16.5" customHeight="1" x14ac:dyDescent="0.6">
      <c r="C682" s="19"/>
      <c r="D682" s="19"/>
      <c r="N682" s="3"/>
      <c r="O682" s="3"/>
    </row>
    <row r="683" spans="3:15" ht="16.5" customHeight="1" x14ac:dyDescent="0.6">
      <c r="C683" s="19"/>
      <c r="D683" s="19"/>
      <c r="N683" s="3"/>
      <c r="O683" s="3"/>
    </row>
    <row r="684" spans="3:15" ht="16.5" customHeight="1" x14ac:dyDescent="0.6">
      <c r="C684" s="19"/>
      <c r="D684" s="19"/>
      <c r="N684" s="3"/>
      <c r="O684" s="3"/>
    </row>
    <row r="685" spans="3:15" ht="16.5" customHeight="1" x14ac:dyDescent="0.6">
      <c r="C685" s="19"/>
      <c r="D685" s="19"/>
      <c r="N685" s="3"/>
      <c r="O685" s="3"/>
    </row>
    <row r="686" spans="3:15" ht="16.5" customHeight="1" x14ac:dyDescent="0.6">
      <c r="C686" s="19"/>
      <c r="D686" s="19"/>
      <c r="N686" s="3"/>
      <c r="O686" s="3"/>
    </row>
    <row r="687" spans="3:15" ht="16.5" customHeight="1" x14ac:dyDescent="0.6">
      <c r="C687" s="19"/>
      <c r="D687" s="19"/>
      <c r="N687" s="3"/>
      <c r="O687" s="3"/>
    </row>
    <row r="688" spans="3:15" ht="16.5" customHeight="1" x14ac:dyDescent="0.6">
      <c r="C688" s="19"/>
      <c r="D688" s="19"/>
      <c r="N688" s="3"/>
      <c r="O688" s="3"/>
    </row>
    <row r="689" spans="3:15" ht="16.5" customHeight="1" x14ac:dyDescent="0.6">
      <c r="C689" s="19"/>
      <c r="D689" s="19"/>
      <c r="N689" s="3"/>
      <c r="O689" s="3"/>
    </row>
    <row r="690" spans="3:15" ht="16.5" customHeight="1" x14ac:dyDescent="0.6">
      <c r="C690" s="19"/>
      <c r="D690" s="19"/>
      <c r="N690" s="3"/>
      <c r="O690" s="3"/>
    </row>
    <row r="691" spans="3:15" ht="16.5" customHeight="1" x14ac:dyDescent="0.6">
      <c r="C691" s="19"/>
      <c r="D691" s="19"/>
      <c r="N691" s="3"/>
      <c r="O691" s="3"/>
    </row>
    <row r="692" spans="3:15" ht="16.5" customHeight="1" x14ac:dyDescent="0.6">
      <c r="C692" s="19"/>
      <c r="D692" s="19"/>
      <c r="N692" s="3"/>
      <c r="O692" s="3"/>
    </row>
    <row r="693" spans="3:15" ht="16.5" customHeight="1" x14ac:dyDescent="0.6">
      <c r="C693" s="19"/>
      <c r="D693" s="19"/>
      <c r="N693" s="3"/>
      <c r="O693" s="3"/>
    </row>
    <row r="694" spans="3:15" ht="16.5" customHeight="1" x14ac:dyDescent="0.6">
      <c r="C694" s="19"/>
      <c r="D694" s="19"/>
      <c r="N694" s="3"/>
      <c r="O694" s="3"/>
    </row>
    <row r="695" spans="3:15" ht="16.5" customHeight="1" x14ac:dyDescent="0.6">
      <c r="C695" s="19"/>
      <c r="D695" s="19"/>
      <c r="N695" s="3"/>
      <c r="O695" s="3"/>
    </row>
    <row r="696" spans="3:15" ht="16.5" customHeight="1" x14ac:dyDescent="0.6">
      <c r="C696" s="19"/>
      <c r="D696" s="19"/>
      <c r="N696" s="3"/>
      <c r="O696" s="3"/>
    </row>
    <row r="697" spans="3:15" ht="16.5" customHeight="1" x14ac:dyDescent="0.6">
      <c r="C697" s="19"/>
      <c r="D697" s="19"/>
      <c r="N697" s="3"/>
      <c r="O697" s="3"/>
    </row>
    <row r="698" spans="3:15" ht="16.5" customHeight="1" x14ac:dyDescent="0.6">
      <c r="C698" s="19"/>
      <c r="D698" s="19"/>
      <c r="N698" s="3"/>
      <c r="O698" s="3"/>
    </row>
    <row r="699" spans="3:15" ht="16.5" customHeight="1" x14ac:dyDescent="0.6">
      <c r="C699" s="19"/>
      <c r="D699" s="19"/>
      <c r="N699" s="3"/>
      <c r="O699" s="3"/>
    </row>
    <row r="700" spans="3:15" ht="16.5" customHeight="1" x14ac:dyDescent="0.6">
      <c r="C700" s="19"/>
      <c r="D700" s="19"/>
      <c r="N700" s="3"/>
      <c r="O700" s="3"/>
    </row>
    <row r="701" spans="3:15" ht="16.5" customHeight="1" x14ac:dyDescent="0.6">
      <c r="C701" s="19"/>
      <c r="D701" s="19"/>
      <c r="N701" s="3"/>
      <c r="O701" s="3"/>
    </row>
    <row r="702" spans="3:15" ht="16.5" customHeight="1" x14ac:dyDescent="0.6">
      <c r="C702" s="19"/>
      <c r="D702" s="19"/>
      <c r="N702" s="3"/>
      <c r="O702" s="3"/>
    </row>
    <row r="703" spans="3:15" ht="16.5" customHeight="1" x14ac:dyDescent="0.6">
      <c r="C703" s="19"/>
      <c r="D703" s="19"/>
      <c r="N703" s="3"/>
      <c r="O703" s="3"/>
    </row>
    <row r="704" spans="3:15" ht="16.5" customHeight="1" x14ac:dyDescent="0.6">
      <c r="C704" s="19"/>
      <c r="D704" s="19"/>
      <c r="N704" s="3"/>
      <c r="O704" s="3"/>
    </row>
    <row r="705" spans="3:15" ht="16.5" customHeight="1" x14ac:dyDescent="0.6">
      <c r="C705" s="19"/>
      <c r="D705" s="19"/>
      <c r="N705" s="3"/>
      <c r="O705" s="3"/>
    </row>
    <row r="706" spans="3:15" ht="16.5" customHeight="1" x14ac:dyDescent="0.6">
      <c r="C706" s="19"/>
      <c r="D706" s="19"/>
      <c r="N706" s="3"/>
      <c r="O706" s="3"/>
    </row>
    <row r="707" spans="3:15" ht="16.5" customHeight="1" x14ac:dyDescent="0.6">
      <c r="C707" s="19"/>
      <c r="D707" s="19"/>
      <c r="N707" s="3"/>
      <c r="O707" s="3"/>
    </row>
    <row r="708" spans="3:15" ht="16.5" customHeight="1" x14ac:dyDescent="0.6">
      <c r="C708" s="19"/>
      <c r="D708" s="19"/>
      <c r="N708" s="3"/>
      <c r="O708" s="3"/>
    </row>
    <row r="709" spans="3:15" ht="16.5" customHeight="1" x14ac:dyDescent="0.6">
      <c r="C709" s="19"/>
      <c r="D709" s="19"/>
      <c r="N709" s="3"/>
      <c r="O709" s="3"/>
    </row>
    <row r="710" spans="3:15" ht="16.5" customHeight="1" x14ac:dyDescent="0.6">
      <c r="C710" s="19"/>
      <c r="D710" s="19"/>
      <c r="N710" s="3"/>
      <c r="O710" s="3"/>
    </row>
    <row r="711" spans="3:15" ht="16.5" customHeight="1" x14ac:dyDescent="0.6">
      <c r="C711" s="19"/>
      <c r="D711" s="19"/>
      <c r="N711" s="3"/>
      <c r="O711" s="3"/>
    </row>
    <row r="712" spans="3:15" ht="16.5" customHeight="1" x14ac:dyDescent="0.6">
      <c r="C712" s="19"/>
      <c r="D712" s="19"/>
      <c r="N712" s="3"/>
      <c r="O712" s="3"/>
    </row>
    <row r="713" spans="3:15" ht="16.5" customHeight="1" x14ac:dyDescent="0.6">
      <c r="C713" s="19"/>
      <c r="D713" s="19"/>
      <c r="N713" s="3"/>
      <c r="O713" s="3"/>
    </row>
    <row r="714" spans="3:15" ht="16.5" customHeight="1" x14ac:dyDescent="0.6">
      <c r="C714" s="19"/>
      <c r="D714" s="19"/>
      <c r="N714" s="3"/>
      <c r="O714" s="3"/>
    </row>
    <row r="715" spans="3:15" ht="16.5" customHeight="1" x14ac:dyDescent="0.6">
      <c r="C715" s="19"/>
      <c r="D715" s="19"/>
      <c r="N715" s="3"/>
      <c r="O715" s="3"/>
    </row>
    <row r="716" spans="3:15" ht="16.5" customHeight="1" x14ac:dyDescent="0.6">
      <c r="C716" s="19"/>
      <c r="D716" s="19"/>
      <c r="N716" s="3"/>
      <c r="O716" s="3"/>
    </row>
    <row r="717" spans="3:15" ht="16.5" customHeight="1" x14ac:dyDescent="0.6">
      <c r="C717" s="19"/>
      <c r="D717" s="19"/>
      <c r="N717" s="3"/>
      <c r="O717" s="3"/>
    </row>
    <row r="718" spans="3:15" ht="16.5" customHeight="1" x14ac:dyDescent="0.6">
      <c r="C718" s="19"/>
      <c r="D718" s="19"/>
      <c r="N718" s="3"/>
      <c r="O718" s="3"/>
    </row>
    <row r="719" spans="3:15" ht="16.5" customHeight="1" x14ac:dyDescent="0.6">
      <c r="C719" s="19"/>
      <c r="D719" s="19"/>
      <c r="N719" s="3"/>
      <c r="O719" s="3"/>
    </row>
    <row r="720" spans="3:15" ht="16.5" customHeight="1" x14ac:dyDescent="0.6">
      <c r="C720" s="19"/>
      <c r="D720" s="19"/>
      <c r="N720" s="3"/>
      <c r="O720" s="3"/>
    </row>
    <row r="721" spans="3:15" ht="16.5" customHeight="1" x14ac:dyDescent="0.6">
      <c r="C721" s="19"/>
      <c r="D721" s="19"/>
      <c r="N721" s="3"/>
      <c r="O721" s="3"/>
    </row>
    <row r="722" spans="3:15" ht="16.5" customHeight="1" x14ac:dyDescent="0.6">
      <c r="C722" s="19"/>
      <c r="D722" s="19"/>
      <c r="N722" s="3"/>
      <c r="O722" s="3"/>
    </row>
    <row r="723" spans="3:15" ht="16.5" customHeight="1" x14ac:dyDescent="0.6">
      <c r="C723" s="19"/>
      <c r="D723" s="19"/>
      <c r="N723" s="3"/>
      <c r="O723" s="3"/>
    </row>
    <row r="724" spans="3:15" ht="16.5" customHeight="1" x14ac:dyDescent="0.6">
      <c r="C724" s="19"/>
      <c r="D724" s="19"/>
      <c r="N724" s="3"/>
      <c r="O724" s="3"/>
    </row>
    <row r="725" spans="3:15" ht="16.5" customHeight="1" x14ac:dyDescent="0.6">
      <c r="C725" s="19"/>
      <c r="D725" s="19"/>
      <c r="N725" s="3"/>
      <c r="O725" s="3"/>
    </row>
    <row r="726" spans="3:15" ht="16.5" customHeight="1" x14ac:dyDescent="0.6">
      <c r="C726" s="19"/>
      <c r="D726" s="19"/>
      <c r="N726" s="3"/>
      <c r="O726" s="3"/>
    </row>
    <row r="727" spans="3:15" ht="16.5" customHeight="1" x14ac:dyDescent="0.6">
      <c r="C727" s="19"/>
      <c r="D727" s="19"/>
      <c r="N727" s="3"/>
      <c r="O727" s="3"/>
    </row>
    <row r="728" spans="3:15" ht="16.5" customHeight="1" x14ac:dyDescent="0.6">
      <c r="C728" s="19"/>
      <c r="D728" s="19"/>
      <c r="N728" s="3"/>
      <c r="O728" s="3"/>
    </row>
    <row r="729" spans="3:15" ht="16.5" customHeight="1" x14ac:dyDescent="0.6">
      <c r="C729" s="19"/>
      <c r="D729" s="19"/>
      <c r="N729" s="3"/>
      <c r="O729" s="3"/>
    </row>
    <row r="730" spans="3:15" ht="16.5" customHeight="1" x14ac:dyDescent="0.6">
      <c r="C730" s="19"/>
      <c r="D730" s="19"/>
      <c r="N730" s="3"/>
      <c r="O730" s="3"/>
    </row>
    <row r="731" spans="3:15" ht="16.5" customHeight="1" x14ac:dyDescent="0.6">
      <c r="C731" s="19"/>
      <c r="D731" s="19"/>
      <c r="N731" s="3"/>
      <c r="O731" s="3"/>
    </row>
    <row r="732" spans="3:15" ht="16.5" customHeight="1" x14ac:dyDescent="0.6">
      <c r="C732" s="19"/>
      <c r="D732" s="19"/>
      <c r="N732" s="3"/>
      <c r="O732" s="3"/>
    </row>
    <row r="733" spans="3:15" ht="16.5" customHeight="1" x14ac:dyDescent="0.6">
      <c r="C733" s="19"/>
      <c r="D733" s="19"/>
      <c r="N733" s="3"/>
      <c r="O733" s="3"/>
    </row>
    <row r="734" spans="3:15" ht="16.5" customHeight="1" x14ac:dyDescent="0.6">
      <c r="C734" s="19"/>
      <c r="D734" s="19"/>
      <c r="N734" s="3"/>
      <c r="O734" s="3"/>
    </row>
    <row r="735" spans="3:15" ht="16.5" customHeight="1" x14ac:dyDescent="0.6">
      <c r="C735" s="19"/>
      <c r="D735" s="19"/>
      <c r="N735" s="3"/>
      <c r="O735" s="3"/>
    </row>
    <row r="736" spans="3:15" ht="16.5" customHeight="1" x14ac:dyDescent="0.6">
      <c r="C736" s="19"/>
      <c r="D736" s="19"/>
      <c r="N736" s="3"/>
      <c r="O736" s="3"/>
    </row>
    <row r="737" spans="3:15" ht="16.5" customHeight="1" x14ac:dyDescent="0.6">
      <c r="C737" s="19"/>
      <c r="D737" s="19"/>
      <c r="N737" s="3"/>
      <c r="O737" s="3"/>
    </row>
    <row r="738" spans="3:15" ht="16.5" customHeight="1" x14ac:dyDescent="0.6">
      <c r="C738" s="19"/>
      <c r="D738" s="19"/>
      <c r="N738" s="3"/>
      <c r="O738" s="3"/>
    </row>
    <row r="739" spans="3:15" ht="16.5" customHeight="1" x14ac:dyDescent="0.6">
      <c r="C739" s="19"/>
      <c r="D739" s="19"/>
      <c r="N739" s="3"/>
      <c r="O739" s="3"/>
    </row>
    <row r="740" spans="3:15" ht="16.5" customHeight="1" x14ac:dyDescent="0.6">
      <c r="C740" s="19"/>
      <c r="D740" s="19"/>
      <c r="N740" s="3"/>
      <c r="O740" s="3"/>
    </row>
    <row r="741" spans="3:15" ht="16.5" customHeight="1" x14ac:dyDescent="0.6">
      <c r="C741" s="19"/>
      <c r="D741" s="19"/>
      <c r="N741" s="3"/>
      <c r="O741" s="3"/>
    </row>
    <row r="742" spans="3:15" ht="16.5" customHeight="1" x14ac:dyDescent="0.6">
      <c r="C742" s="19"/>
      <c r="D742" s="19"/>
      <c r="N742" s="3"/>
      <c r="O742" s="3"/>
    </row>
    <row r="743" spans="3:15" ht="16.5" customHeight="1" x14ac:dyDescent="0.6">
      <c r="C743" s="19"/>
      <c r="D743" s="19"/>
      <c r="N743" s="3"/>
      <c r="O743" s="3"/>
    </row>
    <row r="744" spans="3:15" ht="16.5" customHeight="1" x14ac:dyDescent="0.6">
      <c r="C744" s="19"/>
      <c r="D744" s="19"/>
      <c r="N744" s="3"/>
      <c r="O744" s="3"/>
    </row>
    <row r="745" spans="3:15" ht="16.5" customHeight="1" x14ac:dyDescent="0.6">
      <c r="C745" s="19"/>
      <c r="D745" s="19"/>
      <c r="N745" s="3"/>
      <c r="O745" s="3"/>
    </row>
    <row r="746" spans="3:15" ht="16.5" customHeight="1" x14ac:dyDescent="0.6">
      <c r="C746" s="19"/>
      <c r="D746" s="19"/>
      <c r="N746" s="3"/>
      <c r="O746" s="3"/>
    </row>
    <row r="747" spans="3:15" ht="16.5" customHeight="1" x14ac:dyDescent="0.6">
      <c r="C747" s="19"/>
      <c r="D747" s="19"/>
      <c r="N747" s="3"/>
      <c r="O747" s="3"/>
    </row>
    <row r="748" spans="3:15" ht="16.5" customHeight="1" x14ac:dyDescent="0.6">
      <c r="C748" s="19"/>
      <c r="D748" s="19"/>
      <c r="N748" s="3"/>
      <c r="O748" s="3"/>
    </row>
    <row r="749" spans="3:15" ht="16.5" customHeight="1" x14ac:dyDescent="0.6">
      <c r="C749" s="19"/>
      <c r="D749" s="19"/>
      <c r="N749" s="3"/>
      <c r="O749" s="3"/>
    </row>
    <row r="750" spans="3:15" ht="16.5" customHeight="1" x14ac:dyDescent="0.6">
      <c r="C750" s="19"/>
      <c r="D750" s="19"/>
      <c r="N750" s="3"/>
      <c r="O750" s="3"/>
    </row>
    <row r="751" spans="3:15" ht="16.5" customHeight="1" x14ac:dyDescent="0.6">
      <c r="C751" s="19"/>
      <c r="D751" s="19"/>
      <c r="N751" s="3"/>
      <c r="O751" s="3"/>
    </row>
    <row r="752" spans="3:15" ht="16.5" customHeight="1" x14ac:dyDescent="0.6">
      <c r="C752" s="19"/>
      <c r="D752" s="19"/>
      <c r="N752" s="3"/>
      <c r="O752" s="3"/>
    </row>
    <row r="753" spans="3:15" ht="16.5" customHeight="1" x14ac:dyDescent="0.6">
      <c r="C753" s="19"/>
      <c r="D753" s="19"/>
      <c r="N753" s="3"/>
      <c r="O753" s="3"/>
    </row>
    <row r="754" spans="3:15" ht="16.5" customHeight="1" x14ac:dyDescent="0.6">
      <c r="C754" s="19"/>
      <c r="D754" s="19"/>
      <c r="N754" s="3"/>
      <c r="O754" s="3"/>
    </row>
    <row r="755" spans="3:15" ht="16.5" customHeight="1" x14ac:dyDescent="0.6">
      <c r="C755" s="19"/>
      <c r="D755" s="19"/>
      <c r="N755" s="3"/>
      <c r="O755" s="3"/>
    </row>
    <row r="756" spans="3:15" ht="16.5" customHeight="1" x14ac:dyDescent="0.6">
      <c r="C756" s="19"/>
      <c r="D756" s="19"/>
      <c r="N756" s="3"/>
      <c r="O756" s="3"/>
    </row>
    <row r="757" spans="3:15" ht="16.5" customHeight="1" x14ac:dyDescent="0.6">
      <c r="C757" s="19"/>
      <c r="D757" s="19"/>
      <c r="N757" s="3"/>
      <c r="O757" s="3"/>
    </row>
    <row r="758" spans="3:15" ht="16.5" customHeight="1" x14ac:dyDescent="0.6">
      <c r="C758" s="19"/>
      <c r="D758" s="19"/>
      <c r="N758" s="3"/>
      <c r="O758" s="3"/>
    </row>
    <row r="759" spans="3:15" ht="16.5" customHeight="1" x14ac:dyDescent="0.6">
      <c r="C759" s="19"/>
      <c r="D759" s="19"/>
      <c r="N759" s="3"/>
      <c r="O759" s="3"/>
    </row>
    <row r="760" spans="3:15" ht="16.5" customHeight="1" x14ac:dyDescent="0.6">
      <c r="C760" s="19"/>
      <c r="D760" s="19"/>
      <c r="N760" s="3"/>
      <c r="O760" s="3"/>
    </row>
    <row r="761" spans="3:15" ht="16.5" customHeight="1" x14ac:dyDescent="0.6">
      <c r="C761" s="19"/>
      <c r="D761" s="19"/>
      <c r="N761" s="3"/>
      <c r="O761" s="3"/>
    </row>
    <row r="762" spans="3:15" ht="16.5" customHeight="1" x14ac:dyDescent="0.6">
      <c r="C762" s="19"/>
      <c r="D762" s="19"/>
      <c r="N762" s="3"/>
      <c r="O762" s="3"/>
    </row>
    <row r="763" spans="3:15" ht="16.5" customHeight="1" x14ac:dyDescent="0.6">
      <c r="C763" s="19"/>
      <c r="D763" s="19"/>
      <c r="N763" s="3"/>
      <c r="O763" s="3"/>
    </row>
    <row r="764" spans="3:15" ht="16.5" customHeight="1" x14ac:dyDescent="0.6">
      <c r="C764" s="19"/>
      <c r="D764" s="19"/>
      <c r="N764" s="3"/>
      <c r="O764" s="3"/>
    </row>
    <row r="765" spans="3:15" ht="16.5" customHeight="1" x14ac:dyDescent="0.6">
      <c r="C765" s="19"/>
      <c r="D765" s="19"/>
      <c r="N765" s="3"/>
      <c r="O765" s="3"/>
    </row>
    <row r="766" spans="3:15" ht="16.5" customHeight="1" x14ac:dyDescent="0.6">
      <c r="C766" s="19"/>
      <c r="D766" s="19"/>
      <c r="N766" s="3"/>
      <c r="O766" s="3"/>
    </row>
    <row r="767" spans="3:15" ht="16.5" customHeight="1" x14ac:dyDescent="0.6">
      <c r="C767" s="19"/>
      <c r="D767" s="19"/>
      <c r="N767" s="3"/>
      <c r="O767" s="3"/>
    </row>
    <row r="768" spans="3:15" ht="16.5" customHeight="1" x14ac:dyDescent="0.6">
      <c r="C768" s="19"/>
      <c r="D768" s="19"/>
      <c r="N768" s="3"/>
      <c r="O768" s="3"/>
    </row>
    <row r="769" spans="3:15" ht="16.5" customHeight="1" x14ac:dyDescent="0.6">
      <c r="C769" s="19"/>
      <c r="D769" s="19"/>
      <c r="N769" s="3"/>
      <c r="O769" s="3"/>
    </row>
    <row r="770" spans="3:15" ht="16.5" customHeight="1" x14ac:dyDescent="0.6">
      <c r="C770" s="19"/>
      <c r="D770" s="19"/>
      <c r="N770" s="3"/>
      <c r="O770" s="3"/>
    </row>
    <row r="771" spans="3:15" ht="16.5" customHeight="1" x14ac:dyDescent="0.6">
      <c r="C771" s="19"/>
      <c r="D771" s="19"/>
      <c r="N771" s="3"/>
      <c r="O771" s="3"/>
    </row>
    <row r="772" spans="3:15" ht="16.5" customHeight="1" x14ac:dyDescent="0.6">
      <c r="C772" s="19"/>
      <c r="D772" s="19"/>
      <c r="N772" s="3"/>
      <c r="O772" s="3"/>
    </row>
    <row r="773" spans="3:15" ht="16.5" customHeight="1" x14ac:dyDescent="0.6">
      <c r="C773" s="19"/>
      <c r="D773" s="19"/>
      <c r="N773" s="3"/>
      <c r="O773" s="3"/>
    </row>
    <row r="774" spans="3:15" ht="16.5" customHeight="1" x14ac:dyDescent="0.6">
      <c r="C774" s="19"/>
      <c r="D774" s="19"/>
      <c r="N774" s="3"/>
      <c r="O774" s="3"/>
    </row>
    <row r="775" spans="3:15" ht="16.5" customHeight="1" x14ac:dyDescent="0.6">
      <c r="C775" s="19"/>
      <c r="D775" s="19"/>
      <c r="N775" s="3"/>
      <c r="O775" s="3"/>
    </row>
    <row r="776" spans="3:15" ht="16.5" customHeight="1" x14ac:dyDescent="0.6">
      <c r="C776" s="19"/>
      <c r="D776" s="19"/>
      <c r="N776" s="3"/>
      <c r="O776" s="3"/>
    </row>
    <row r="777" spans="3:15" ht="16.5" customHeight="1" x14ac:dyDescent="0.6">
      <c r="C777" s="19"/>
      <c r="D777" s="19"/>
      <c r="N777" s="3"/>
      <c r="O777" s="3"/>
    </row>
    <row r="778" spans="3:15" ht="16.5" customHeight="1" x14ac:dyDescent="0.6">
      <c r="C778" s="19"/>
      <c r="D778" s="19"/>
      <c r="N778" s="3"/>
      <c r="O778" s="3"/>
    </row>
    <row r="779" spans="3:15" ht="16.5" customHeight="1" x14ac:dyDescent="0.6">
      <c r="C779" s="19"/>
      <c r="D779" s="19"/>
      <c r="N779" s="3"/>
      <c r="O779" s="3"/>
    </row>
    <row r="780" spans="3:15" ht="16.5" customHeight="1" x14ac:dyDescent="0.6">
      <c r="C780" s="19"/>
      <c r="D780" s="19"/>
      <c r="N780" s="3"/>
      <c r="O780" s="3"/>
    </row>
    <row r="781" spans="3:15" ht="16.5" customHeight="1" x14ac:dyDescent="0.6">
      <c r="C781" s="19"/>
      <c r="D781" s="19"/>
      <c r="N781" s="3"/>
      <c r="O781" s="3"/>
    </row>
    <row r="782" spans="3:15" ht="16.5" customHeight="1" x14ac:dyDescent="0.6">
      <c r="C782" s="19"/>
      <c r="D782" s="19"/>
      <c r="N782" s="3"/>
      <c r="O782" s="3"/>
    </row>
    <row r="783" spans="3:15" ht="16.5" customHeight="1" x14ac:dyDescent="0.6">
      <c r="C783" s="19"/>
      <c r="D783" s="19"/>
      <c r="N783" s="3"/>
      <c r="O783" s="3"/>
    </row>
    <row r="784" spans="3:15" ht="16.5" customHeight="1" x14ac:dyDescent="0.6">
      <c r="C784" s="19"/>
      <c r="D784" s="19"/>
      <c r="N784" s="3"/>
      <c r="O784" s="3"/>
    </row>
    <row r="785" spans="3:15" ht="16.5" customHeight="1" x14ac:dyDescent="0.6">
      <c r="C785" s="19"/>
      <c r="D785" s="19"/>
      <c r="N785" s="3"/>
      <c r="O785" s="3"/>
    </row>
    <row r="786" spans="3:15" ht="16.5" customHeight="1" x14ac:dyDescent="0.6">
      <c r="C786" s="19"/>
      <c r="D786" s="19"/>
      <c r="N786" s="3"/>
      <c r="O786" s="3"/>
    </row>
    <row r="787" spans="3:15" ht="16.5" customHeight="1" x14ac:dyDescent="0.6">
      <c r="C787" s="19"/>
      <c r="D787" s="19"/>
      <c r="N787" s="3"/>
      <c r="O787" s="3"/>
    </row>
    <row r="788" spans="3:15" ht="16.5" customHeight="1" x14ac:dyDescent="0.6">
      <c r="C788" s="19"/>
      <c r="D788" s="19"/>
      <c r="N788" s="3"/>
      <c r="O788" s="3"/>
    </row>
    <row r="789" spans="3:15" ht="16.5" customHeight="1" x14ac:dyDescent="0.6">
      <c r="C789" s="19"/>
      <c r="D789" s="19"/>
      <c r="N789" s="3"/>
      <c r="O789" s="3"/>
    </row>
    <row r="790" spans="3:15" ht="16.5" customHeight="1" x14ac:dyDescent="0.6">
      <c r="C790" s="19"/>
      <c r="D790" s="19"/>
      <c r="N790" s="3"/>
      <c r="O790" s="3"/>
    </row>
    <row r="791" spans="3:15" ht="16.5" customHeight="1" x14ac:dyDescent="0.6">
      <c r="C791" s="19"/>
      <c r="D791" s="19"/>
      <c r="N791" s="3"/>
      <c r="O791" s="3"/>
    </row>
    <row r="792" spans="3:15" ht="16.5" customHeight="1" x14ac:dyDescent="0.6">
      <c r="C792" s="19"/>
      <c r="D792" s="19"/>
      <c r="N792" s="3"/>
      <c r="O792" s="3"/>
    </row>
    <row r="793" spans="3:15" ht="16.5" customHeight="1" x14ac:dyDescent="0.6">
      <c r="C793" s="19"/>
      <c r="D793" s="19"/>
      <c r="N793" s="3"/>
      <c r="O793" s="3"/>
    </row>
    <row r="794" spans="3:15" ht="16.5" customHeight="1" x14ac:dyDescent="0.6">
      <c r="C794" s="19"/>
      <c r="D794" s="19"/>
      <c r="N794" s="3"/>
      <c r="O794" s="3"/>
    </row>
    <row r="795" spans="3:15" ht="16.5" customHeight="1" x14ac:dyDescent="0.6">
      <c r="C795" s="19"/>
      <c r="D795" s="19"/>
      <c r="N795" s="3"/>
      <c r="O795" s="3"/>
    </row>
    <row r="796" spans="3:15" ht="16.5" customHeight="1" x14ac:dyDescent="0.6">
      <c r="C796" s="19"/>
      <c r="D796" s="19"/>
      <c r="N796" s="3"/>
      <c r="O796" s="3"/>
    </row>
    <row r="797" spans="3:15" ht="16.5" customHeight="1" x14ac:dyDescent="0.6">
      <c r="C797" s="19"/>
      <c r="D797" s="19"/>
      <c r="N797" s="3"/>
      <c r="O797" s="3"/>
    </row>
    <row r="798" spans="3:15" ht="16.5" customHeight="1" x14ac:dyDescent="0.6">
      <c r="C798" s="19"/>
      <c r="D798" s="19"/>
      <c r="N798" s="3"/>
      <c r="O798" s="3"/>
    </row>
    <row r="799" spans="3:15" ht="16.5" customHeight="1" x14ac:dyDescent="0.6">
      <c r="C799" s="19"/>
      <c r="D799" s="19"/>
      <c r="N799" s="3"/>
      <c r="O799" s="3"/>
    </row>
    <row r="800" spans="3:15" ht="16.5" customHeight="1" x14ac:dyDescent="0.6">
      <c r="C800" s="19"/>
      <c r="D800" s="19"/>
      <c r="N800" s="3"/>
      <c r="O800" s="3"/>
    </row>
    <row r="801" spans="3:15" ht="16.5" customHeight="1" x14ac:dyDescent="0.6">
      <c r="C801" s="19"/>
      <c r="D801" s="19"/>
      <c r="N801" s="3"/>
      <c r="O801" s="3"/>
    </row>
    <row r="802" spans="3:15" ht="16.5" customHeight="1" x14ac:dyDescent="0.6">
      <c r="C802" s="19"/>
      <c r="D802" s="19"/>
      <c r="N802" s="3"/>
      <c r="O802" s="3"/>
    </row>
    <row r="803" spans="3:15" ht="16.5" customHeight="1" x14ac:dyDescent="0.6">
      <c r="C803" s="19"/>
      <c r="D803" s="19"/>
      <c r="N803" s="3"/>
      <c r="O803" s="3"/>
    </row>
    <row r="804" spans="3:15" ht="16.5" customHeight="1" x14ac:dyDescent="0.6">
      <c r="C804" s="19"/>
      <c r="D804" s="19"/>
      <c r="N804" s="3"/>
      <c r="O804" s="3"/>
    </row>
    <row r="805" spans="3:15" ht="16.5" customHeight="1" x14ac:dyDescent="0.6">
      <c r="C805" s="19"/>
      <c r="D805" s="19"/>
      <c r="N805" s="3"/>
      <c r="O805" s="3"/>
    </row>
    <row r="806" spans="3:15" ht="16.5" customHeight="1" x14ac:dyDescent="0.6">
      <c r="C806" s="19"/>
      <c r="D806" s="19"/>
      <c r="N806" s="3"/>
      <c r="O806" s="3"/>
    </row>
    <row r="807" spans="3:15" ht="16.5" customHeight="1" x14ac:dyDescent="0.6">
      <c r="C807" s="19"/>
      <c r="D807" s="19"/>
      <c r="N807" s="3"/>
      <c r="O807" s="3"/>
    </row>
    <row r="808" spans="3:15" ht="16.5" customHeight="1" x14ac:dyDescent="0.6">
      <c r="C808" s="19"/>
      <c r="D808" s="19"/>
      <c r="N808" s="3"/>
      <c r="O808" s="3"/>
    </row>
    <row r="809" spans="3:15" ht="16.5" customHeight="1" x14ac:dyDescent="0.6">
      <c r="C809" s="19"/>
      <c r="D809" s="19"/>
      <c r="N809" s="3"/>
      <c r="O809" s="3"/>
    </row>
    <row r="810" spans="3:15" ht="16.5" customHeight="1" x14ac:dyDescent="0.6">
      <c r="C810" s="19"/>
      <c r="D810" s="19"/>
      <c r="N810" s="3"/>
      <c r="O810" s="3"/>
    </row>
    <row r="811" spans="3:15" ht="16.5" customHeight="1" x14ac:dyDescent="0.6">
      <c r="C811" s="19"/>
      <c r="D811" s="19"/>
      <c r="N811" s="3"/>
      <c r="O811" s="3"/>
    </row>
    <row r="812" spans="3:15" ht="16.5" customHeight="1" x14ac:dyDescent="0.6">
      <c r="C812" s="19"/>
      <c r="D812" s="19"/>
      <c r="N812" s="3"/>
      <c r="O812" s="3"/>
    </row>
    <row r="813" spans="3:15" ht="16.5" customHeight="1" x14ac:dyDescent="0.6">
      <c r="C813" s="19"/>
      <c r="D813" s="19"/>
      <c r="N813" s="3"/>
      <c r="O813" s="3"/>
    </row>
    <row r="814" spans="3:15" ht="16.5" customHeight="1" x14ac:dyDescent="0.6">
      <c r="C814" s="19"/>
      <c r="D814" s="19"/>
      <c r="N814" s="3"/>
      <c r="O814" s="3"/>
    </row>
    <row r="815" spans="3:15" ht="16.5" customHeight="1" x14ac:dyDescent="0.6">
      <c r="C815" s="19"/>
      <c r="D815" s="19"/>
      <c r="N815" s="3"/>
      <c r="O815" s="3"/>
    </row>
    <row r="816" spans="3:15" ht="16.5" customHeight="1" x14ac:dyDescent="0.6">
      <c r="C816" s="19"/>
      <c r="D816" s="19"/>
      <c r="N816" s="3"/>
      <c r="O816" s="3"/>
    </row>
    <row r="817" spans="3:15" ht="16.5" customHeight="1" x14ac:dyDescent="0.6">
      <c r="C817" s="19"/>
      <c r="D817" s="19"/>
      <c r="N817" s="3"/>
      <c r="O817" s="3"/>
    </row>
    <row r="818" spans="3:15" ht="16.5" customHeight="1" x14ac:dyDescent="0.6">
      <c r="C818" s="19"/>
      <c r="D818" s="19"/>
      <c r="N818" s="3"/>
      <c r="O818" s="3"/>
    </row>
    <row r="819" spans="3:15" ht="16.5" customHeight="1" x14ac:dyDescent="0.6">
      <c r="C819" s="19"/>
      <c r="D819" s="19"/>
      <c r="N819" s="3"/>
      <c r="O819" s="3"/>
    </row>
    <row r="820" spans="3:15" ht="16.5" customHeight="1" x14ac:dyDescent="0.6">
      <c r="C820" s="19"/>
      <c r="D820" s="19"/>
      <c r="N820" s="3"/>
      <c r="O820" s="3"/>
    </row>
    <row r="821" spans="3:15" ht="16.5" customHeight="1" x14ac:dyDescent="0.6">
      <c r="C821" s="19"/>
      <c r="D821" s="19"/>
      <c r="N821" s="3"/>
      <c r="O821" s="3"/>
    </row>
    <row r="822" spans="3:15" ht="16.5" customHeight="1" x14ac:dyDescent="0.6">
      <c r="C822" s="19"/>
      <c r="D822" s="19"/>
      <c r="N822" s="3"/>
      <c r="O822" s="3"/>
    </row>
    <row r="823" spans="3:15" ht="16.5" customHeight="1" x14ac:dyDescent="0.6">
      <c r="C823" s="19"/>
      <c r="D823" s="19"/>
      <c r="N823" s="3"/>
      <c r="O823" s="3"/>
    </row>
    <row r="824" spans="3:15" ht="16.5" customHeight="1" x14ac:dyDescent="0.6">
      <c r="C824" s="19"/>
      <c r="D824" s="19"/>
      <c r="N824" s="3"/>
      <c r="O824" s="3"/>
    </row>
    <row r="825" spans="3:15" ht="16.5" customHeight="1" x14ac:dyDescent="0.6">
      <c r="C825" s="19"/>
      <c r="D825" s="19"/>
      <c r="N825" s="3"/>
      <c r="O825" s="3"/>
    </row>
    <row r="826" spans="3:15" ht="16.5" customHeight="1" x14ac:dyDescent="0.6">
      <c r="C826" s="19"/>
      <c r="D826" s="19"/>
      <c r="N826" s="3"/>
      <c r="O826" s="3"/>
    </row>
    <row r="827" spans="3:15" ht="16.5" customHeight="1" x14ac:dyDescent="0.6">
      <c r="C827" s="19"/>
      <c r="D827" s="19"/>
      <c r="N827" s="3"/>
      <c r="O827" s="3"/>
    </row>
    <row r="828" spans="3:15" ht="16.5" customHeight="1" x14ac:dyDescent="0.6">
      <c r="C828" s="19"/>
      <c r="D828" s="19"/>
      <c r="N828" s="3"/>
      <c r="O828" s="3"/>
    </row>
    <row r="829" spans="3:15" ht="16.5" customHeight="1" x14ac:dyDescent="0.6">
      <c r="C829" s="19"/>
      <c r="D829" s="19"/>
      <c r="N829" s="3"/>
      <c r="O829" s="3"/>
    </row>
    <row r="830" spans="3:15" ht="16.5" customHeight="1" x14ac:dyDescent="0.6">
      <c r="C830" s="19"/>
      <c r="D830" s="19"/>
      <c r="N830" s="3"/>
      <c r="O830" s="3"/>
    </row>
    <row r="831" spans="3:15" ht="16.5" customHeight="1" x14ac:dyDescent="0.6">
      <c r="C831" s="19"/>
      <c r="D831" s="19"/>
      <c r="N831" s="3"/>
      <c r="O831" s="3"/>
    </row>
    <row r="832" spans="3:15" ht="16.5" customHeight="1" x14ac:dyDescent="0.6">
      <c r="C832" s="19"/>
      <c r="D832" s="19"/>
      <c r="N832" s="3"/>
      <c r="O832" s="3"/>
    </row>
    <row r="833" spans="3:15" ht="16.5" customHeight="1" x14ac:dyDescent="0.6">
      <c r="C833" s="19"/>
      <c r="D833" s="19"/>
      <c r="N833" s="3"/>
      <c r="O833" s="3"/>
    </row>
    <row r="834" spans="3:15" ht="16.5" customHeight="1" x14ac:dyDescent="0.6">
      <c r="C834" s="19"/>
      <c r="D834" s="19"/>
      <c r="N834" s="3"/>
      <c r="O834" s="3"/>
    </row>
    <row r="835" spans="3:15" ht="16.5" customHeight="1" x14ac:dyDescent="0.6">
      <c r="C835" s="19"/>
      <c r="D835" s="19"/>
      <c r="N835" s="3"/>
      <c r="O835" s="3"/>
    </row>
    <row r="836" spans="3:15" ht="16.5" customHeight="1" x14ac:dyDescent="0.6">
      <c r="C836" s="19"/>
      <c r="D836" s="19"/>
      <c r="N836" s="3"/>
      <c r="O836" s="3"/>
    </row>
    <row r="837" spans="3:15" ht="16.5" customHeight="1" x14ac:dyDescent="0.6">
      <c r="C837" s="19"/>
      <c r="D837" s="19"/>
      <c r="N837" s="3"/>
      <c r="O837" s="3"/>
    </row>
    <row r="838" spans="3:15" ht="16.5" customHeight="1" x14ac:dyDescent="0.6">
      <c r="C838" s="19"/>
      <c r="D838" s="19"/>
      <c r="N838" s="3"/>
      <c r="O838" s="3"/>
    </row>
    <row r="839" spans="3:15" ht="16.5" customHeight="1" x14ac:dyDescent="0.6">
      <c r="C839" s="19"/>
      <c r="D839" s="19"/>
      <c r="N839" s="3"/>
      <c r="O839" s="3"/>
    </row>
    <row r="840" spans="3:15" ht="16.5" customHeight="1" x14ac:dyDescent="0.6">
      <c r="C840" s="19"/>
      <c r="D840" s="19"/>
      <c r="N840" s="3"/>
      <c r="O840" s="3"/>
    </row>
    <row r="841" spans="3:15" ht="16.5" customHeight="1" x14ac:dyDescent="0.6">
      <c r="C841" s="19"/>
      <c r="D841" s="19"/>
      <c r="N841" s="3"/>
      <c r="O841" s="3"/>
    </row>
    <row r="842" spans="3:15" ht="16.5" customHeight="1" x14ac:dyDescent="0.6">
      <c r="C842" s="19"/>
      <c r="D842" s="19"/>
      <c r="N842" s="3"/>
      <c r="O842" s="3"/>
    </row>
    <row r="843" spans="3:15" ht="16.5" customHeight="1" x14ac:dyDescent="0.6">
      <c r="C843" s="19"/>
      <c r="D843" s="19"/>
      <c r="N843" s="3"/>
      <c r="O843" s="3"/>
    </row>
    <row r="844" spans="3:15" ht="16.5" customHeight="1" x14ac:dyDescent="0.6">
      <c r="C844" s="19"/>
      <c r="D844" s="19"/>
      <c r="N844" s="3"/>
      <c r="O844" s="3"/>
    </row>
    <row r="845" spans="3:15" ht="16.5" customHeight="1" x14ac:dyDescent="0.6">
      <c r="C845" s="19"/>
      <c r="D845" s="19"/>
      <c r="N845" s="3"/>
      <c r="O845" s="3"/>
    </row>
    <row r="846" spans="3:15" ht="16.5" customHeight="1" x14ac:dyDescent="0.6">
      <c r="C846" s="19"/>
      <c r="D846" s="19"/>
      <c r="N846" s="3"/>
      <c r="O846" s="3"/>
    </row>
    <row r="847" spans="3:15" ht="16.5" customHeight="1" x14ac:dyDescent="0.6">
      <c r="C847" s="19"/>
      <c r="D847" s="19"/>
      <c r="N847" s="3"/>
      <c r="O847" s="3"/>
    </row>
    <row r="848" spans="3:15" ht="16.5" customHeight="1" x14ac:dyDescent="0.6">
      <c r="C848" s="19"/>
      <c r="D848" s="19"/>
      <c r="N848" s="3"/>
      <c r="O848" s="3"/>
    </row>
    <row r="849" spans="3:15" ht="16.5" customHeight="1" x14ac:dyDescent="0.6">
      <c r="C849" s="19"/>
      <c r="D849" s="19"/>
      <c r="N849" s="3"/>
      <c r="O849" s="3"/>
    </row>
    <row r="850" spans="3:15" ht="16.5" customHeight="1" x14ac:dyDescent="0.6">
      <c r="C850" s="19"/>
      <c r="D850" s="19"/>
      <c r="N850" s="3"/>
      <c r="O850" s="3"/>
    </row>
    <row r="851" spans="3:15" ht="16.5" customHeight="1" x14ac:dyDescent="0.6">
      <c r="C851" s="19"/>
      <c r="D851" s="19"/>
      <c r="N851" s="3"/>
      <c r="O851" s="3"/>
    </row>
    <row r="852" spans="3:15" ht="16.5" customHeight="1" x14ac:dyDescent="0.6">
      <c r="C852" s="19"/>
      <c r="D852" s="19"/>
      <c r="N852" s="3"/>
      <c r="O852" s="3"/>
    </row>
    <row r="853" spans="3:15" ht="16.5" customHeight="1" x14ac:dyDescent="0.6">
      <c r="C853" s="19"/>
      <c r="D853" s="19"/>
      <c r="N853" s="3"/>
      <c r="O853" s="3"/>
    </row>
    <row r="854" spans="3:15" ht="16.5" customHeight="1" x14ac:dyDescent="0.6">
      <c r="C854" s="19"/>
      <c r="D854" s="19"/>
      <c r="N854" s="3"/>
      <c r="O854" s="3"/>
    </row>
    <row r="855" spans="3:15" ht="16.5" customHeight="1" x14ac:dyDescent="0.6">
      <c r="C855" s="19"/>
      <c r="D855" s="19"/>
      <c r="N855" s="3"/>
      <c r="O855" s="3"/>
    </row>
    <row r="856" spans="3:15" ht="16.5" customHeight="1" x14ac:dyDescent="0.6">
      <c r="C856" s="19"/>
      <c r="D856" s="19"/>
      <c r="N856" s="3"/>
      <c r="O856" s="3"/>
    </row>
    <row r="857" spans="3:15" ht="16.5" customHeight="1" x14ac:dyDescent="0.6">
      <c r="C857" s="19"/>
      <c r="D857" s="19"/>
      <c r="N857" s="3"/>
      <c r="O857" s="3"/>
    </row>
    <row r="858" spans="3:15" ht="16.5" customHeight="1" x14ac:dyDescent="0.6">
      <c r="C858" s="19"/>
      <c r="D858" s="19"/>
      <c r="N858" s="3"/>
      <c r="O858" s="3"/>
    </row>
    <row r="859" spans="3:15" ht="16.5" customHeight="1" x14ac:dyDescent="0.6">
      <c r="C859" s="19"/>
      <c r="D859" s="19"/>
      <c r="N859" s="3"/>
      <c r="O859" s="3"/>
    </row>
    <row r="860" spans="3:15" ht="16.5" customHeight="1" x14ac:dyDescent="0.6">
      <c r="C860" s="19"/>
      <c r="D860" s="19"/>
      <c r="N860" s="3"/>
      <c r="O860" s="3"/>
    </row>
    <row r="861" spans="3:15" ht="16.5" customHeight="1" x14ac:dyDescent="0.6">
      <c r="C861" s="19"/>
      <c r="D861" s="19"/>
      <c r="N861" s="3"/>
      <c r="O861" s="3"/>
    </row>
    <row r="862" spans="3:15" ht="16.5" customHeight="1" x14ac:dyDescent="0.6">
      <c r="C862" s="19"/>
      <c r="D862" s="19"/>
      <c r="N862" s="3"/>
      <c r="O862" s="3"/>
    </row>
    <row r="863" spans="3:15" ht="16.5" customHeight="1" x14ac:dyDescent="0.6">
      <c r="C863" s="19"/>
      <c r="D863" s="19"/>
      <c r="N863" s="3"/>
      <c r="O863" s="3"/>
    </row>
    <row r="864" spans="3:15" ht="16.5" customHeight="1" x14ac:dyDescent="0.6">
      <c r="C864" s="19"/>
      <c r="D864" s="19"/>
      <c r="N864" s="3"/>
      <c r="O864" s="3"/>
    </row>
    <row r="865" spans="3:15" ht="16.5" customHeight="1" x14ac:dyDescent="0.6">
      <c r="C865" s="19"/>
      <c r="D865" s="19"/>
      <c r="N865" s="3"/>
      <c r="O865" s="3"/>
    </row>
    <row r="866" spans="3:15" ht="16.5" customHeight="1" x14ac:dyDescent="0.6">
      <c r="C866" s="19"/>
      <c r="D866" s="19"/>
      <c r="N866" s="3"/>
      <c r="O866" s="3"/>
    </row>
    <row r="867" spans="3:15" ht="16.5" customHeight="1" x14ac:dyDescent="0.6">
      <c r="C867" s="19"/>
      <c r="D867" s="19"/>
      <c r="N867" s="3"/>
      <c r="O867" s="3"/>
    </row>
    <row r="868" spans="3:15" ht="16.5" customHeight="1" x14ac:dyDescent="0.6">
      <c r="C868" s="19"/>
      <c r="D868" s="19"/>
      <c r="N868" s="3"/>
      <c r="O868" s="3"/>
    </row>
    <row r="869" spans="3:15" ht="16.5" customHeight="1" x14ac:dyDescent="0.6">
      <c r="C869" s="19"/>
      <c r="D869" s="19"/>
      <c r="N869" s="3"/>
      <c r="O869" s="3"/>
    </row>
    <row r="870" spans="3:15" ht="16.5" customHeight="1" x14ac:dyDescent="0.6">
      <c r="C870" s="19"/>
      <c r="D870" s="19"/>
      <c r="N870" s="3"/>
      <c r="O870" s="3"/>
    </row>
    <row r="871" spans="3:15" ht="16.5" customHeight="1" x14ac:dyDescent="0.6">
      <c r="C871" s="19"/>
      <c r="D871" s="19"/>
      <c r="N871" s="3"/>
      <c r="O871" s="3"/>
    </row>
    <row r="872" spans="3:15" ht="16.5" customHeight="1" x14ac:dyDescent="0.6">
      <c r="C872" s="19"/>
      <c r="D872" s="19"/>
      <c r="N872" s="3"/>
      <c r="O872" s="3"/>
    </row>
    <row r="873" spans="3:15" ht="16.5" customHeight="1" x14ac:dyDescent="0.6">
      <c r="C873" s="19"/>
      <c r="D873" s="19"/>
      <c r="N873" s="3"/>
      <c r="O873" s="3"/>
    </row>
    <row r="874" spans="3:15" ht="16.5" customHeight="1" x14ac:dyDescent="0.6">
      <c r="C874" s="19"/>
      <c r="D874" s="19"/>
      <c r="N874" s="3"/>
      <c r="O874" s="3"/>
    </row>
    <row r="875" spans="3:15" ht="16.5" customHeight="1" x14ac:dyDescent="0.6">
      <c r="C875" s="19"/>
      <c r="D875" s="19"/>
      <c r="N875" s="3"/>
      <c r="O875" s="3"/>
    </row>
    <row r="876" spans="3:15" ht="16.5" customHeight="1" x14ac:dyDescent="0.6">
      <c r="C876" s="19"/>
      <c r="D876" s="19"/>
      <c r="N876" s="3"/>
      <c r="O876" s="3"/>
    </row>
    <row r="877" spans="3:15" ht="16.5" customHeight="1" x14ac:dyDescent="0.6">
      <c r="C877" s="19"/>
      <c r="D877" s="19"/>
      <c r="N877" s="3"/>
      <c r="O877" s="3"/>
    </row>
    <row r="878" spans="3:15" ht="16.5" customHeight="1" x14ac:dyDescent="0.6">
      <c r="C878" s="19"/>
      <c r="D878" s="19"/>
      <c r="N878" s="3"/>
      <c r="O878" s="3"/>
    </row>
    <row r="879" spans="3:15" ht="16.5" customHeight="1" x14ac:dyDescent="0.6">
      <c r="C879" s="19"/>
      <c r="D879" s="19"/>
      <c r="N879" s="3"/>
      <c r="O879" s="3"/>
    </row>
    <row r="880" spans="3:15" ht="16.5" customHeight="1" x14ac:dyDescent="0.6">
      <c r="C880" s="19"/>
      <c r="D880" s="19"/>
      <c r="N880" s="3"/>
      <c r="O880" s="3"/>
    </row>
    <row r="881" spans="3:15" ht="16.5" customHeight="1" x14ac:dyDescent="0.6">
      <c r="C881" s="19"/>
      <c r="D881" s="19"/>
      <c r="N881" s="3"/>
      <c r="O881" s="3"/>
    </row>
    <row r="882" spans="3:15" ht="16.5" customHeight="1" x14ac:dyDescent="0.6">
      <c r="C882" s="19"/>
      <c r="D882" s="19"/>
      <c r="N882" s="3"/>
      <c r="O882" s="3"/>
    </row>
    <row r="883" spans="3:15" ht="16.5" customHeight="1" x14ac:dyDescent="0.6">
      <c r="C883" s="19"/>
      <c r="D883" s="19"/>
      <c r="N883" s="3"/>
      <c r="O883" s="3"/>
    </row>
    <row r="884" spans="3:15" ht="16.5" customHeight="1" x14ac:dyDescent="0.6">
      <c r="C884" s="19"/>
      <c r="D884" s="19"/>
      <c r="N884" s="3"/>
      <c r="O884" s="3"/>
    </row>
    <row r="885" spans="3:15" ht="16.5" customHeight="1" x14ac:dyDescent="0.6">
      <c r="C885" s="19"/>
      <c r="D885" s="19"/>
      <c r="N885" s="3"/>
      <c r="O885" s="3"/>
    </row>
    <row r="886" spans="3:15" ht="16.5" customHeight="1" x14ac:dyDescent="0.6">
      <c r="C886" s="19"/>
      <c r="D886" s="19"/>
      <c r="N886" s="3"/>
      <c r="O886" s="3"/>
    </row>
    <row r="887" spans="3:15" ht="16.5" customHeight="1" x14ac:dyDescent="0.6">
      <c r="C887" s="19"/>
      <c r="D887" s="19"/>
      <c r="N887" s="3"/>
      <c r="O887" s="3"/>
    </row>
    <row r="888" spans="3:15" ht="16.5" customHeight="1" x14ac:dyDescent="0.6">
      <c r="C888" s="19"/>
      <c r="D888" s="19"/>
      <c r="N888" s="3"/>
      <c r="O888" s="3"/>
    </row>
    <row r="889" spans="3:15" ht="16.5" customHeight="1" x14ac:dyDescent="0.6">
      <c r="C889" s="19"/>
      <c r="D889" s="19"/>
      <c r="N889" s="3"/>
      <c r="O889" s="3"/>
    </row>
    <row r="890" spans="3:15" ht="16.5" customHeight="1" x14ac:dyDescent="0.6">
      <c r="C890" s="19"/>
      <c r="D890" s="19"/>
      <c r="N890" s="3"/>
      <c r="O890" s="3"/>
    </row>
    <row r="891" spans="3:15" ht="16.5" customHeight="1" x14ac:dyDescent="0.6">
      <c r="C891" s="19"/>
      <c r="D891" s="19"/>
      <c r="N891" s="3"/>
      <c r="O891" s="3"/>
    </row>
    <row r="892" spans="3:15" ht="16.5" customHeight="1" x14ac:dyDescent="0.6">
      <c r="C892" s="19"/>
      <c r="D892" s="19"/>
      <c r="N892" s="3"/>
      <c r="O892" s="3"/>
    </row>
    <row r="893" spans="3:15" ht="16.5" customHeight="1" x14ac:dyDescent="0.6">
      <c r="C893" s="19"/>
      <c r="D893" s="19"/>
      <c r="N893" s="3"/>
      <c r="O893" s="3"/>
    </row>
    <row r="894" spans="3:15" ht="16.5" customHeight="1" x14ac:dyDescent="0.6">
      <c r="C894" s="19"/>
      <c r="D894" s="19"/>
      <c r="N894" s="3"/>
      <c r="O894" s="3"/>
    </row>
    <row r="895" spans="3:15" ht="16.5" customHeight="1" x14ac:dyDescent="0.6">
      <c r="C895" s="19"/>
      <c r="D895" s="19"/>
      <c r="N895" s="3"/>
      <c r="O895" s="3"/>
    </row>
    <row r="896" spans="3:15" ht="16.5" customHeight="1" x14ac:dyDescent="0.6">
      <c r="C896" s="19"/>
      <c r="D896" s="19"/>
      <c r="N896" s="3"/>
      <c r="O896" s="3"/>
    </row>
    <row r="897" spans="3:15" ht="16.5" customHeight="1" x14ac:dyDescent="0.6">
      <c r="C897" s="19"/>
      <c r="D897" s="19"/>
      <c r="N897" s="3"/>
      <c r="O897" s="3"/>
    </row>
    <row r="898" spans="3:15" ht="16.5" customHeight="1" x14ac:dyDescent="0.6">
      <c r="C898" s="19"/>
      <c r="D898" s="19"/>
      <c r="N898" s="3"/>
      <c r="O898" s="3"/>
    </row>
    <row r="899" spans="3:15" ht="16.5" customHeight="1" x14ac:dyDescent="0.6">
      <c r="C899" s="19"/>
      <c r="D899" s="19"/>
      <c r="N899" s="3"/>
      <c r="O899" s="3"/>
    </row>
    <row r="900" spans="3:15" ht="16.5" customHeight="1" x14ac:dyDescent="0.6">
      <c r="C900" s="19"/>
      <c r="D900" s="19"/>
      <c r="N900" s="3"/>
      <c r="O900" s="3"/>
    </row>
    <row r="901" spans="3:15" ht="16.5" customHeight="1" x14ac:dyDescent="0.6">
      <c r="C901" s="19"/>
      <c r="D901" s="19"/>
      <c r="N901" s="3"/>
      <c r="O901" s="3"/>
    </row>
    <row r="902" spans="3:15" ht="16.5" customHeight="1" x14ac:dyDescent="0.6">
      <c r="C902" s="19"/>
      <c r="D902" s="19"/>
      <c r="N902" s="3"/>
      <c r="O902" s="3"/>
    </row>
    <row r="903" spans="3:15" ht="16.5" customHeight="1" x14ac:dyDescent="0.6">
      <c r="C903" s="19"/>
      <c r="D903" s="19"/>
      <c r="N903" s="3"/>
      <c r="O903" s="3"/>
    </row>
    <row r="904" spans="3:15" ht="16.5" customHeight="1" x14ac:dyDescent="0.6">
      <c r="C904" s="19"/>
      <c r="D904" s="19"/>
      <c r="N904" s="3"/>
      <c r="O904" s="3"/>
    </row>
    <row r="905" spans="3:15" ht="16.5" customHeight="1" x14ac:dyDescent="0.6">
      <c r="C905" s="19"/>
      <c r="D905" s="19"/>
      <c r="N905" s="3"/>
      <c r="O905" s="3"/>
    </row>
    <row r="906" spans="3:15" ht="16.5" customHeight="1" x14ac:dyDescent="0.6">
      <c r="C906" s="19"/>
      <c r="D906" s="19"/>
      <c r="N906" s="3"/>
      <c r="O906" s="3"/>
    </row>
    <row r="907" spans="3:15" ht="16.5" customHeight="1" x14ac:dyDescent="0.6">
      <c r="C907" s="19"/>
      <c r="D907" s="19"/>
      <c r="N907" s="3"/>
      <c r="O907" s="3"/>
    </row>
    <row r="908" spans="3:15" ht="16.5" customHeight="1" x14ac:dyDescent="0.6">
      <c r="C908" s="19"/>
      <c r="D908" s="19"/>
      <c r="N908" s="3"/>
      <c r="O908" s="3"/>
    </row>
    <row r="909" spans="3:15" ht="16.5" customHeight="1" x14ac:dyDescent="0.6">
      <c r="C909" s="19"/>
      <c r="D909" s="19"/>
      <c r="N909" s="3"/>
      <c r="O909" s="3"/>
    </row>
    <row r="910" spans="3:15" ht="16.5" customHeight="1" x14ac:dyDescent="0.6">
      <c r="C910" s="19"/>
      <c r="D910" s="19"/>
      <c r="N910" s="3"/>
      <c r="O910" s="3"/>
    </row>
    <row r="911" spans="3:15" ht="16.5" customHeight="1" x14ac:dyDescent="0.6">
      <c r="C911" s="19"/>
      <c r="D911" s="19"/>
      <c r="N911" s="3"/>
      <c r="O911" s="3"/>
    </row>
    <row r="912" spans="3:15" ht="16.5" customHeight="1" x14ac:dyDescent="0.6">
      <c r="C912" s="19"/>
      <c r="D912" s="19"/>
      <c r="N912" s="3"/>
      <c r="O912" s="3"/>
    </row>
    <row r="913" spans="3:15" ht="16.5" customHeight="1" x14ac:dyDescent="0.6">
      <c r="C913" s="19"/>
      <c r="D913" s="19"/>
      <c r="N913" s="3"/>
      <c r="O913" s="3"/>
    </row>
    <row r="914" spans="3:15" ht="16.5" customHeight="1" x14ac:dyDescent="0.6">
      <c r="C914" s="19"/>
      <c r="D914" s="19"/>
      <c r="N914" s="3"/>
      <c r="O914" s="3"/>
    </row>
    <row r="915" spans="3:15" ht="16.5" customHeight="1" x14ac:dyDescent="0.6">
      <c r="C915" s="19"/>
      <c r="D915" s="19"/>
      <c r="N915" s="3"/>
      <c r="O915" s="3"/>
    </row>
    <row r="916" spans="3:15" ht="16.5" customHeight="1" x14ac:dyDescent="0.6">
      <c r="C916" s="19"/>
      <c r="D916" s="19"/>
      <c r="N916" s="3"/>
      <c r="O916" s="3"/>
    </row>
    <row r="917" spans="3:15" ht="16.5" customHeight="1" x14ac:dyDescent="0.6">
      <c r="C917" s="19"/>
      <c r="D917" s="19"/>
      <c r="N917" s="3"/>
      <c r="O917" s="3"/>
    </row>
    <row r="918" spans="3:15" ht="16.5" customHeight="1" x14ac:dyDescent="0.6">
      <c r="C918" s="19"/>
      <c r="D918" s="19"/>
      <c r="N918" s="3"/>
      <c r="O918" s="3"/>
    </row>
    <row r="919" spans="3:15" ht="16.5" customHeight="1" x14ac:dyDescent="0.6">
      <c r="C919" s="19"/>
      <c r="D919" s="19"/>
      <c r="N919" s="3"/>
      <c r="O919" s="3"/>
    </row>
    <row r="920" spans="3:15" ht="16.5" customHeight="1" x14ac:dyDescent="0.6">
      <c r="C920" s="19"/>
      <c r="D920" s="19"/>
      <c r="N920" s="3"/>
      <c r="O920" s="3"/>
    </row>
    <row r="921" spans="3:15" ht="16.5" customHeight="1" x14ac:dyDescent="0.6">
      <c r="C921" s="19"/>
      <c r="D921" s="19"/>
      <c r="N921" s="3"/>
      <c r="O921" s="3"/>
    </row>
    <row r="922" spans="3:15" ht="16.5" customHeight="1" x14ac:dyDescent="0.6">
      <c r="C922" s="19"/>
      <c r="D922" s="19"/>
      <c r="N922" s="3"/>
      <c r="O922" s="3"/>
    </row>
    <row r="923" spans="3:15" ht="16.5" customHeight="1" x14ac:dyDescent="0.6">
      <c r="C923" s="19"/>
      <c r="D923" s="19"/>
      <c r="N923" s="3"/>
      <c r="O923" s="3"/>
    </row>
    <row r="924" spans="3:15" ht="16.5" customHeight="1" x14ac:dyDescent="0.6">
      <c r="C924" s="19"/>
      <c r="D924" s="19"/>
      <c r="N924" s="3"/>
      <c r="O924" s="3"/>
    </row>
    <row r="925" spans="3:15" ht="16.5" customHeight="1" x14ac:dyDescent="0.6">
      <c r="C925" s="19"/>
      <c r="D925" s="19"/>
      <c r="N925" s="3"/>
      <c r="O925" s="3"/>
    </row>
    <row r="926" spans="3:15" ht="16.5" customHeight="1" x14ac:dyDescent="0.6">
      <c r="C926" s="19"/>
      <c r="D926" s="19"/>
      <c r="N926" s="3"/>
      <c r="O926" s="3"/>
    </row>
  </sheetData>
  <mergeCells count="12">
    <mergeCell ref="C17:P17"/>
    <mergeCell ref="D18:P18"/>
    <mergeCell ref="A20:R20"/>
    <mergeCell ref="C2:Q2"/>
    <mergeCell ref="D8:M8"/>
    <mergeCell ref="P10:P13"/>
    <mergeCell ref="C14:P14"/>
    <mergeCell ref="C15:C16"/>
    <mergeCell ref="D15:M15"/>
    <mergeCell ref="D16:M16"/>
    <mergeCell ref="C4:P4"/>
    <mergeCell ref="C5:P5"/>
  </mergeCells>
  <pageMargins left="0.7" right="0.7" top="0.75" bottom="0.75" header="0.3" footer="0.3"/>
  <pageSetup scale="3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xr:uid="{A91F863B-3E3F-413A-A5E6-EA90275C737B}">
          <x14:formula1>
            <xm:f>'Dropdown menus'!$L$1:$L$3</xm:f>
          </x14:formula1>
          <xm:sqref>L10:M13</xm:sqref>
        </x14:dataValidation>
        <x14:dataValidation type="list" allowBlank="1" showInputMessage="1" xr:uid="{7777884C-C546-429C-ACAD-6046CCCCEDCB}">
          <x14:formula1>
            <xm:f>'Dropdown menus'!#REF!</xm:f>
          </x14:formula1>
          <xm:sqref>I11:I13</xm:sqref>
        </x14:dataValidation>
        <x14:dataValidation type="list" allowBlank="1" showInputMessage="1" xr:uid="{D773F0CB-3C9D-4D16-8A93-A8149B2C705F}">
          <x14:formula1>
            <xm:f>'Dropdown menus'!$L$31:$L$33</xm:f>
          </x14:formula1>
          <xm:sqref>K10:K13</xm:sqref>
        </x14:dataValidation>
        <x14:dataValidation type="list" allowBlank="1" showInputMessage="1" xr:uid="{4BAEC93E-BADE-44DC-BC38-EC53C1A0C19D}">
          <x14:formula1>
            <xm:f>'Dropdown menus'!$L$26:$L$28</xm:f>
          </x14:formula1>
          <xm:sqref>J10:J13</xm:sqref>
        </x14:dataValidation>
        <x14:dataValidation type="list" allowBlank="1" showInputMessage="1" xr:uid="{E4B11B07-FE37-40F0-9431-B09661EFDF96}">
          <x14:formula1>
            <xm:f>'Dropdown menus'!$L$17:$L$23</xm:f>
          </x14:formula1>
          <xm:sqref>I10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4BE4-90F5-49EE-84D8-1516DBFF5685}">
  <sheetPr>
    <tabColor rgb="FF5F78BB"/>
    <pageSetUpPr fitToPage="1"/>
  </sheetPr>
  <dimension ref="A1:T756"/>
  <sheetViews>
    <sheetView zoomScale="130" zoomScaleNormal="130" workbookViewId="0">
      <selection activeCell="K9" sqref="K9"/>
    </sheetView>
  </sheetViews>
  <sheetFormatPr defaultColWidth="11.109375" defaultRowHeight="15" customHeight="1" x14ac:dyDescent="0.6"/>
  <cols>
    <col min="1" max="1" width="1.88671875" style="3" customWidth="1"/>
    <col min="2" max="2" width="2.109375" style="3" customWidth="1"/>
    <col min="3" max="3" width="7.5546875" style="3" customWidth="1"/>
    <col min="4" max="4" width="13.44140625" style="3" customWidth="1"/>
    <col min="5" max="5" width="19.77734375" style="3" customWidth="1"/>
    <col min="6" max="6" width="14.5546875" style="3" customWidth="1"/>
    <col min="7" max="7" width="18.33203125" style="3" customWidth="1"/>
    <col min="8" max="8" width="9.109375" style="3" customWidth="1"/>
    <col min="9" max="9" width="18.77734375" style="3" customWidth="1"/>
    <col min="10" max="10" width="20.109375" style="3" customWidth="1"/>
    <col min="11" max="11" width="10.77734375" style="48" customWidth="1"/>
    <col min="12" max="12" width="11" style="48" customWidth="1"/>
    <col min="13" max="13" width="10.44140625" style="3" customWidth="1"/>
    <col min="14" max="14" width="2.109375" style="3" customWidth="1"/>
    <col min="15" max="15" width="1.88671875" style="3" customWidth="1"/>
    <col min="16" max="16" width="9" style="3" hidden="1" customWidth="1"/>
    <col min="17" max="17" width="8.44140625" style="3" hidden="1" customWidth="1"/>
    <col min="18" max="18" width="7.88671875" style="3" hidden="1" customWidth="1"/>
    <col min="19" max="19" width="8" style="3" hidden="1" customWidth="1"/>
    <col min="20" max="20" width="7.109375" style="3" hidden="1" customWidth="1"/>
    <col min="21" max="16384" width="11.109375" style="3"/>
  </cols>
  <sheetData>
    <row r="1" spans="1:20" ht="14.25" customHeight="1" thickBot="1" x14ac:dyDescent="0.65">
      <c r="A1" s="93"/>
      <c r="B1" s="93"/>
      <c r="C1" s="9"/>
      <c r="D1" s="9"/>
      <c r="E1" s="9"/>
      <c r="F1" s="9"/>
      <c r="G1" s="9"/>
      <c r="H1" s="9"/>
      <c r="I1" s="9"/>
      <c r="J1" s="9"/>
      <c r="K1" s="45"/>
      <c r="L1" s="45"/>
      <c r="M1" s="9"/>
      <c r="N1" s="9"/>
      <c r="O1" s="10"/>
    </row>
    <row r="2" spans="1:20" ht="93" customHeight="1" x14ac:dyDescent="0.6">
      <c r="A2" s="11"/>
      <c r="B2" s="12"/>
      <c r="C2" s="870" t="s">
        <v>543</v>
      </c>
      <c r="D2" s="870"/>
      <c r="E2" s="885"/>
      <c r="F2" s="885"/>
      <c r="G2" s="885"/>
      <c r="H2" s="885"/>
      <c r="I2" s="885"/>
      <c r="J2" s="885"/>
      <c r="K2" s="885"/>
      <c r="L2" s="885"/>
      <c r="M2" s="885"/>
      <c r="N2" s="885"/>
      <c r="O2" s="11"/>
    </row>
    <row r="3" spans="1:20" ht="4.5" customHeight="1" x14ac:dyDescent="0.6">
      <c r="A3" s="11"/>
      <c r="B3" s="79"/>
      <c r="C3" s="14"/>
      <c r="D3" s="14"/>
      <c r="E3" s="80"/>
      <c r="F3" s="78"/>
      <c r="G3" s="78"/>
      <c r="H3" s="78"/>
      <c r="I3" s="78"/>
      <c r="J3" s="78"/>
      <c r="K3" s="81"/>
      <c r="L3" s="81"/>
      <c r="M3" s="75"/>
      <c r="N3" s="75"/>
      <c r="O3" s="11"/>
      <c r="P3" s="82"/>
      <c r="Q3" s="83"/>
      <c r="R3" s="83"/>
      <c r="S3" s="83"/>
      <c r="T3" s="83"/>
    </row>
    <row r="4" spans="1:20" ht="18" customHeight="1" x14ac:dyDescent="0.6">
      <c r="A4" s="11"/>
      <c r="B4" s="131"/>
      <c r="C4" s="884" t="s">
        <v>682</v>
      </c>
      <c r="D4" s="884"/>
      <c r="E4" s="884"/>
      <c r="F4" s="884"/>
      <c r="G4" s="884"/>
      <c r="H4" s="884"/>
      <c r="I4" s="884"/>
      <c r="J4" s="884"/>
      <c r="K4" s="884"/>
      <c r="L4" s="884"/>
      <c r="M4" s="884"/>
      <c r="N4" s="132"/>
      <c r="O4" s="11"/>
      <c r="P4" s="144"/>
      <c r="Q4" s="144"/>
      <c r="R4" s="144"/>
      <c r="S4" s="144"/>
      <c r="T4" s="144"/>
    </row>
    <row r="5" spans="1:20" ht="16.350000000000001" customHeight="1" x14ac:dyDescent="0.6">
      <c r="A5" s="11"/>
      <c r="B5" s="131"/>
      <c r="C5" s="884" t="s">
        <v>679</v>
      </c>
      <c r="D5" s="884"/>
      <c r="E5" s="884"/>
      <c r="F5" s="884"/>
      <c r="G5" s="884"/>
      <c r="H5" s="884"/>
      <c r="I5" s="884"/>
      <c r="J5" s="884"/>
      <c r="K5" s="884"/>
      <c r="L5" s="884"/>
      <c r="M5" s="884"/>
      <c r="N5" s="132"/>
      <c r="O5" s="11"/>
      <c r="P5" s="144"/>
      <c r="Q5" s="144"/>
      <c r="R5" s="144"/>
      <c r="S5" s="144"/>
      <c r="T5" s="144"/>
    </row>
    <row r="6" spans="1:20" ht="3.75" customHeight="1" x14ac:dyDescent="0.6">
      <c r="A6" s="11"/>
      <c r="B6" s="79"/>
      <c r="C6" s="92"/>
      <c r="D6" s="92"/>
      <c r="E6" s="80"/>
      <c r="F6" s="78"/>
      <c r="G6" s="78"/>
      <c r="H6" s="78"/>
      <c r="I6" s="78"/>
      <c r="J6" s="78"/>
      <c r="K6" s="81"/>
      <c r="L6" s="81"/>
      <c r="M6" s="75"/>
      <c r="N6" s="75"/>
      <c r="O6" s="11"/>
      <c r="P6" s="82"/>
      <c r="Q6" s="83"/>
      <c r="R6" s="83"/>
      <c r="S6" s="83"/>
      <c r="T6" s="83"/>
    </row>
    <row r="7" spans="1:20" ht="5.25" customHeight="1" thickBot="1" x14ac:dyDescent="0.65">
      <c r="A7" s="11"/>
      <c r="B7" s="82"/>
      <c r="C7" s="92"/>
      <c r="D7" s="92"/>
      <c r="E7" s="22"/>
      <c r="F7" s="22"/>
      <c r="G7" s="22"/>
      <c r="H7" s="22"/>
      <c r="I7" s="22"/>
      <c r="J7" s="22"/>
      <c r="K7" s="47"/>
      <c r="L7" s="47"/>
      <c r="M7" s="23"/>
      <c r="N7" s="82"/>
      <c r="O7" s="11"/>
    </row>
    <row r="8" spans="1:20" ht="33.6" customHeight="1" x14ac:dyDescent="0.6">
      <c r="A8" s="11"/>
      <c r="B8" s="82"/>
      <c r="C8" s="284">
        <v>4</v>
      </c>
      <c r="D8" s="886" t="s">
        <v>293</v>
      </c>
      <c r="E8" s="887"/>
      <c r="F8" s="887"/>
      <c r="G8" s="887"/>
      <c r="H8" s="887"/>
      <c r="I8" s="887"/>
      <c r="J8" s="888"/>
      <c r="K8" s="285" t="s">
        <v>597</v>
      </c>
      <c r="L8" s="107" t="s">
        <v>277</v>
      </c>
      <c r="M8" s="108" t="s">
        <v>281</v>
      </c>
      <c r="N8" s="82"/>
      <c r="O8" s="11"/>
    </row>
    <row r="9" spans="1:20" ht="83.25" customHeight="1" x14ac:dyDescent="0.6">
      <c r="A9" s="11"/>
      <c r="B9" s="131"/>
      <c r="C9" s="286" t="s">
        <v>412</v>
      </c>
      <c r="D9" s="143" t="s">
        <v>830</v>
      </c>
      <c r="E9" s="143" t="s">
        <v>519</v>
      </c>
      <c r="F9" s="137" t="s">
        <v>283</v>
      </c>
      <c r="G9" s="154" t="s">
        <v>284</v>
      </c>
      <c r="H9" s="155" t="s">
        <v>471</v>
      </c>
      <c r="I9" s="137" t="s">
        <v>456</v>
      </c>
      <c r="J9" s="138" t="s">
        <v>468</v>
      </c>
      <c r="K9" s="140"/>
      <c r="L9" s="140"/>
      <c r="M9" s="287"/>
      <c r="O9" s="11"/>
    </row>
    <row r="10" spans="1:20" ht="27" customHeight="1" x14ac:dyDescent="0.6">
      <c r="A10" s="11"/>
      <c r="B10" s="131"/>
      <c r="C10" s="286" t="s">
        <v>517</v>
      </c>
      <c r="D10" s="168"/>
      <c r="E10" s="167" t="s">
        <v>337</v>
      </c>
      <c r="F10" s="168"/>
      <c r="G10" s="168"/>
      <c r="H10" s="168"/>
      <c r="I10" s="154" t="s">
        <v>337</v>
      </c>
      <c r="J10" s="154" t="s">
        <v>337</v>
      </c>
      <c r="K10" s="168"/>
      <c r="L10" s="209"/>
      <c r="M10" s="875" t="s">
        <v>278</v>
      </c>
      <c r="O10" s="11"/>
    </row>
    <row r="11" spans="1:20" ht="27" customHeight="1" x14ac:dyDescent="0.6">
      <c r="A11" s="11"/>
      <c r="B11" s="131"/>
      <c r="C11" s="286" t="s">
        <v>518</v>
      </c>
      <c r="D11" s="168"/>
      <c r="E11" s="167" t="s">
        <v>337</v>
      </c>
      <c r="F11" s="168"/>
      <c r="G11" s="168"/>
      <c r="H11" s="168"/>
      <c r="I11" s="154" t="s">
        <v>337</v>
      </c>
      <c r="J11" s="154" t="s">
        <v>337</v>
      </c>
      <c r="K11" s="168"/>
      <c r="L11" s="209"/>
      <c r="M11" s="876"/>
      <c r="O11" s="11"/>
    </row>
    <row r="12" spans="1:20" ht="27" customHeight="1" x14ac:dyDescent="0.6">
      <c r="A12" s="11"/>
      <c r="B12" s="131"/>
      <c r="C12" s="286" t="s">
        <v>784</v>
      </c>
      <c r="D12" s="168"/>
      <c r="E12" s="167" t="s">
        <v>337</v>
      </c>
      <c r="F12" s="168"/>
      <c r="G12" s="168"/>
      <c r="H12" s="168"/>
      <c r="I12" s="154" t="s">
        <v>337</v>
      </c>
      <c r="J12" s="154" t="s">
        <v>337</v>
      </c>
      <c r="K12" s="168"/>
      <c r="L12" s="209"/>
      <c r="M12" s="876"/>
      <c r="O12" s="11"/>
    </row>
    <row r="13" spans="1:20" ht="27" customHeight="1" thickBot="1" x14ac:dyDescent="0.65">
      <c r="A13" s="11"/>
      <c r="B13" s="131"/>
      <c r="C13" s="288" t="s">
        <v>785</v>
      </c>
      <c r="D13" s="289"/>
      <c r="E13" s="167" t="s">
        <v>337</v>
      </c>
      <c r="F13" s="289"/>
      <c r="G13" s="289"/>
      <c r="H13" s="289"/>
      <c r="I13" s="290" t="s">
        <v>337</v>
      </c>
      <c r="J13" s="290" t="s">
        <v>337</v>
      </c>
      <c r="K13" s="289"/>
      <c r="L13" s="291"/>
      <c r="M13" s="889"/>
      <c r="O13" s="11"/>
    </row>
    <row r="14" spans="1:20" ht="6.6" customHeight="1" thickBot="1" x14ac:dyDescent="0.65">
      <c r="A14" s="11"/>
      <c r="B14" s="82"/>
      <c r="C14" s="890"/>
      <c r="D14" s="890"/>
      <c r="E14" s="890"/>
      <c r="F14" s="890"/>
      <c r="G14" s="890"/>
      <c r="H14" s="890"/>
      <c r="I14" s="890"/>
      <c r="J14" s="890"/>
      <c r="K14" s="890"/>
      <c r="L14" s="890"/>
      <c r="M14" s="890"/>
      <c r="N14" s="82"/>
      <c r="O14" s="11"/>
    </row>
    <row r="15" spans="1:20" ht="71.099999999999994" customHeight="1" thickBot="1" x14ac:dyDescent="0.65">
      <c r="A15" s="11"/>
      <c r="B15" s="82"/>
      <c r="C15" s="292" t="s">
        <v>602</v>
      </c>
      <c r="D15" s="866"/>
      <c r="E15" s="866"/>
      <c r="F15" s="866"/>
      <c r="G15" s="866"/>
      <c r="H15" s="866"/>
      <c r="I15" s="866"/>
      <c r="J15" s="866"/>
      <c r="K15" s="866"/>
      <c r="L15" s="866"/>
      <c r="M15" s="867"/>
      <c r="N15" s="82"/>
      <c r="O15" s="11"/>
    </row>
    <row r="16" spans="1:20" ht="16.5" customHeight="1" x14ac:dyDescent="0.6">
      <c r="A16" s="11"/>
      <c r="B16" s="82"/>
      <c r="C16" s="94"/>
      <c r="D16" s="19"/>
      <c r="E16" s="82"/>
      <c r="F16" s="82"/>
      <c r="G16" s="82"/>
      <c r="H16" s="82"/>
      <c r="I16" s="82"/>
      <c r="J16" s="82"/>
      <c r="K16" s="95"/>
      <c r="L16" s="95"/>
      <c r="M16" s="82"/>
      <c r="N16" s="82"/>
      <c r="O16" s="11"/>
    </row>
    <row r="17" spans="1:15" ht="16.5" customHeight="1" x14ac:dyDescent="0.6">
      <c r="A17" s="868"/>
      <c r="B17" s="869"/>
      <c r="C17" s="869"/>
      <c r="D17" s="869"/>
      <c r="E17" s="869"/>
      <c r="F17" s="869"/>
      <c r="G17" s="869"/>
      <c r="H17" s="869"/>
      <c r="I17" s="869"/>
      <c r="J17" s="869"/>
      <c r="K17" s="869"/>
      <c r="L17" s="869"/>
      <c r="M17" s="869"/>
      <c r="N17" s="869"/>
      <c r="O17" s="869"/>
    </row>
    <row r="18" spans="1:15" ht="16.5" customHeight="1" x14ac:dyDescent="0.6">
      <c r="C18" s="19"/>
      <c r="D18" s="19"/>
    </row>
    <row r="19" spans="1:15" ht="16.5" customHeight="1" x14ac:dyDescent="0.6">
      <c r="C19" s="19"/>
      <c r="D19" s="19"/>
      <c r="K19" s="3"/>
      <c r="L19" s="3"/>
    </row>
    <row r="20" spans="1:15" ht="16.5" customHeight="1" x14ac:dyDescent="0.6">
      <c r="B20" s="48"/>
      <c r="C20" s="50"/>
      <c r="D20" s="48"/>
      <c r="E20" s="48"/>
      <c r="F20" s="48"/>
      <c r="G20" s="48"/>
      <c r="H20" s="48"/>
      <c r="I20" s="48"/>
      <c r="J20" s="48"/>
      <c r="K20" s="151"/>
    </row>
    <row r="21" spans="1:15" ht="16.5" customHeight="1" x14ac:dyDescent="0.6">
      <c r="B21" s="48"/>
      <c r="C21" s="50"/>
      <c r="D21" s="48"/>
      <c r="E21" s="48"/>
      <c r="F21" s="48"/>
      <c r="G21" s="48"/>
      <c r="H21" s="48"/>
      <c r="I21" s="48"/>
      <c r="J21" s="48"/>
      <c r="K21" s="151"/>
    </row>
    <row r="22" spans="1:15" ht="16.5" customHeight="1" x14ac:dyDescent="0.6">
      <c r="B22" s="48"/>
      <c r="C22" s="50"/>
      <c r="D22" s="48"/>
      <c r="E22" s="48"/>
      <c r="F22" s="48"/>
      <c r="G22" s="48"/>
      <c r="H22" s="48"/>
      <c r="I22" s="48"/>
      <c r="J22" s="48"/>
      <c r="K22" s="151"/>
    </row>
    <row r="23" spans="1:15" ht="16.5" customHeight="1" x14ac:dyDescent="0.6">
      <c r="B23" s="48"/>
      <c r="C23" s="50"/>
      <c r="D23" s="48"/>
      <c r="E23" s="48"/>
      <c r="F23" s="48"/>
      <c r="G23" s="48"/>
      <c r="H23" s="48"/>
      <c r="I23" s="48"/>
      <c r="J23" s="48"/>
      <c r="K23" s="151"/>
    </row>
    <row r="24" spans="1:15" ht="16.5" customHeight="1" x14ac:dyDescent="0.6">
      <c r="B24" s="48"/>
      <c r="C24" s="50"/>
      <c r="D24" s="48"/>
      <c r="E24" s="48"/>
      <c r="F24" s="48"/>
      <c r="G24" s="48"/>
      <c r="H24" s="48"/>
      <c r="I24" s="48"/>
      <c r="J24" s="48"/>
      <c r="K24" s="151"/>
    </row>
    <row r="25" spans="1:15" ht="16.5" customHeight="1" x14ac:dyDescent="0.6">
      <c r="B25" s="48"/>
      <c r="C25" s="50"/>
      <c r="D25" s="48"/>
      <c r="E25" s="48"/>
      <c r="F25" s="48"/>
      <c r="G25" s="48"/>
      <c r="H25" s="48"/>
      <c r="I25" s="48"/>
      <c r="J25" s="48"/>
      <c r="K25" s="151"/>
    </row>
    <row r="26" spans="1:15" ht="16.5" customHeight="1" x14ac:dyDescent="0.6">
      <c r="B26" s="48"/>
      <c r="C26" s="50"/>
      <c r="D26" s="48"/>
      <c r="E26" s="48"/>
      <c r="F26" s="48"/>
      <c r="G26" s="48"/>
      <c r="H26" s="48"/>
      <c r="I26" s="48"/>
      <c r="J26" s="48"/>
      <c r="K26" s="151"/>
    </row>
    <row r="27" spans="1:15" ht="16.5" customHeight="1" x14ac:dyDescent="0.6">
      <c r="C27" s="19"/>
      <c r="D27" s="19"/>
      <c r="K27" s="3"/>
      <c r="L27" s="3"/>
    </row>
    <row r="28" spans="1:15" ht="16.5" customHeight="1" x14ac:dyDescent="0.6">
      <c r="C28" s="19"/>
      <c r="D28" s="19"/>
      <c r="K28" s="3"/>
      <c r="L28" s="3"/>
    </row>
    <row r="29" spans="1:15" ht="16.5" customHeight="1" x14ac:dyDescent="0.6">
      <c r="C29" s="19"/>
      <c r="D29" s="19"/>
      <c r="K29" s="3"/>
      <c r="L29" s="3"/>
    </row>
    <row r="30" spans="1:15" ht="16.5" customHeight="1" x14ac:dyDescent="0.6">
      <c r="C30" s="19"/>
      <c r="D30" s="19"/>
      <c r="K30" s="3"/>
      <c r="L30" s="3"/>
    </row>
    <row r="31" spans="1:15" ht="16.5" customHeight="1" x14ac:dyDescent="0.6">
      <c r="C31" s="19"/>
      <c r="D31" s="19"/>
      <c r="K31" s="3"/>
      <c r="L31" s="3"/>
    </row>
    <row r="32" spans="1:15" ht="16.5" customHeight="1" x14ac:dyDescent="0.6">
      <c r="C32" s="19"/>
      <c r="D32" s="19"/>
      <c r="K32" s="3"/>
      <c r="L32" s="3"/>
    </row>
    <row r="33" spans="3:12" ht="16.5" customHeight="1" x14ac:dyDescent="0.6">
      <c r="C33" s="19"/>
      <c r="D33" s="19"/>
      <c r="K33" s="3"/>
      <c r="L33" s="3"/>
    </row>
    <row r="34" spans="3:12" ht="16.5" customHeight="1" x14ac:dyDescent="0.6">
      <c r="C34" s="19"/>
      <c r="D34" s="19"/>
      <c r="K34" s="3"/>
      <c r="L34" s="3"/>
    </row>
    <row r="35" spans="3:12" ht="16.5" customHeight="1" x14ac:dyDescent="0.6">
      <c r="C35" s="19"/>
      <c r="D35" s="19"/>
      <c r="K35" s="3"/>
      <c r="L35" s="3"/>
    </row>
    <row r="36" spans="3:12" ht="16.5" customHeight="1" x14ac:dyDescent="0.6">
      <c r="C36" s="19"/>
      <c r="D36" s="19"/>
      <c r="K36" s="3"/>
      <c r="L36" s="3"/>
    </row>
    <row r="37" spans="3:12" ht="16.5" customHeight="1" x14ac:dyDescent="0.6">
      <c r="C37" s="19"/>
      <c r="D37" s="19"/>
      <c r="K37" s="3"/>
      <c r="L37" s="3"/>
    </row>
    <row r="38" spans="3:12" ht="16.5" customHeight="1" x14ac:dyDescent="0.6">
      <c r="C38" s="19"/>
      <c r="D38" s="19"/>
      <c r="K38" s="3"/>
      <c r="L38" s="3"/>
    </row>
    <row r="39" spans="3:12" ht="16.5" customHeight="1" x14ac:dyDescent="0.6">
      <c r="C39" s="19"/>
      <c r="D39" s="19"/>
      <c r="K39" s="3"/>
      <c r="L39" s="3"/>
    </row>
    <row r="40" spans="3:12" ht="16.5" customHeight="1" x14ac:dyDescent="0.6">
      <c r="C40" s="19"/>
      <c r="D40" s="19"/>
      <c r="K40" s="3"/>
      <c r="L40" s="3"/>
    </row>
    <row r="41" spans="3:12" ht="16.5" customHeight="1" x14ac:dyDescent="0.6">
      <c r="C41" s="19"/>
      <c r="D41" s="19"/>
      <c r="K41" s="3"/>
      <c r="L41" s="3"/>
    </row>
    <row r="42" spans="3:12" ht="16.5" customHeight="1" x14ac:dyDescent="0.6">
      <c r="C42" s="19"/>
      <c r="D42" s="19"/>
      <c r="K42" s="3"/>
      <c r="L42" s="3"/>
    </row>
    <row r="43" spans="3:12" ht="16.5" customHeight="1" x14ac:dyDescent="0.6">
      <c r="C43" s="19"/>
      <c r="D43" s="19"/>
      <c r="K43" s="3"/>
      <c r="L43" s="3"/>
    </row>
    <row r="44" spans="3:12" ht="16.5" customHeight="1" x14ac:dyDescent="0.6">
      <c r="C44" s="19"/>
      <c r="D44" s="19"/>
      <c r="K44" s="3"/>
      <c r="L44" s="3"/>
    </row>
    <row r="45" spans="3:12" ht="16.5" customHeight="1" x14ac:dyDescent="0.6">
      <c r="C45" s="19"/>
      <c r="D45" s="19"/>
      <c r="K45" s="3"/>
      <c r="L45" s="3"/>
    </row>
    <row r="46" spans="3:12" ht="16.5" customHeight="1" x14ac:dyDescent="0.6">
      <c r="C46" s="19"/>
      <c r="D46" s="19"/>
      <c r="K46" s="3"/>
      <c r="L46" s="3"/>
    </row>
    <row r="47" spans="3:12" ht="16.5" customHeight="1" x14ac:dyDescent="0.6">
      <c r="C47" s="19"/>
      <c r="D47" s="19"/>
      <c r="K47" s="3"/>
      <c r="L47" s="3"/>
    </row>
    <row r="48" spans="3:12" ht="16.5" customHeight="1" x14ac:dyDescent="0.6">
      <c r="C48" s="19"/>
      <c r="D48" s="19"/>
      <c r="K48" s="3"/>
      <c r="L48" s="3"/>
    </row>
    <row r="49" spans="3:12" ht="16.5" customHeight="1" x14ac:dyDescent="0.6">
      <c r="C49" s="19"/>
      <c r="D49" s="19"/>
      <c r="K49" s="3"/>
      <c r="L49" s="3"/>
    </row>
    <row r="50" spans="3:12" ht="16.5" customHeight="1" x14ac:dyDescent="0.6">
      <c r="C50" s="19"/>
      <c r="D50" s="19"/>
      <c r="K50" s="3"/>
      <c r="L50" s="3"/>
    </row>
    <row r="51" spans="3:12" ht="16.5" customHeight="1" x14ac:dyDescent="0.6">
      <c r="C51" s="19"/>
      <c r="D51" s="19"/>
      <c r="K51" s="3"/>
      <c r="L51" s="3"/>
    </row>
    <row r="52" spans="3:12" ht="16.5" customHeight="1" x14ac:dyDescent="0.6">
      <c r="C52" s="19"/>
      <c r="D52" s="19"/>
      <c r="K52" s="3"/>
      <c r="L52" s="3"/>
    </row>
    <row r="53" spans="3:12" ht="16.5" customHeight="1" x14ac:dyDescent="0.6">
      <c r="C53" s="19"/>
      <c r="D53" s="19"/>
      <c r="K53" s="3"/>
      <c r="L53" s="3"/>
    </row>
    <row r="54" spans="3:12" ht="16.5" customHeight="1" x14ac:dyDescent="0.6">
      <c r="C54" s="19"/>
      <c r="D54" s="19"/>
      <c r="K54" s="3"/>
      <c r="L54" s="3"/>
    </row>
    <row r="55" spans="3:12" ht="16.5" customHeight="1" x14ac:dyDescent="0.6">
      <c r="C55" s="19"/>
      <c r="D55" s="19"/>
      <c r="K55" s="3"/>
      <c r="L55" s="3"/>
    </row>
    <row r="56" spans="3:12" ht="16.5" customHeight="1" x14ac:dyDescent="0.6">
      <c r="C56" s="19"/>
      <c r="D56" s="19"/>
      <c r="K56" s="3"/>
      <c r="L56" s="3"/>
    </row>
    <row r="57" spans="3:12" ht="16.5" customHeight="1" x14ac:dyDescent="0.6">
      <c r="C57" s="19"/>
      <c r="D57" s="19"/>
      <c r="K57" s="3"/>
      <c r="L57" s="3"/>
    </row>
    <row r="58" spans="3:12" ht="16.5" customHeight="1" x14ac:dyDescent="0.6">
      <c r="C58" s="19"/>
      <c r="D58" s="19"/>
      <c r="K58" s="3"/>
      <c r="L58" s="3"/>
    </row>
    <row r="59" spans="3:12" ht="16.5" customHeight="1" x14ac:dyDescent="0.6">
      <c r="C59" s="19"/>
      <c r="D59" s="19"/>
      <c r="K59" s="3"/>
      <c r="L59" s="3"/>
    </row>
    <row r="60" spans="3:12" ht="16.5" customHeight="1" x14ac:dyDescent="0.6">
      <c r="C60" s="19"/>
      <c r="D60" s="19"/>
      <c r="K60" s="3"/>
      <c r="L60" s="3"/>
    </row>
    <row r="61" spans="3:12" ht="16.5" customHeight="1" x14ac:dyDescent="0.6">
      <c r="C61" s="19"/>
      <c r="D61" s="19"/>
      <c r="K61" s="3"/>
      <c r="L61" s="3"/>
    </row>
    <row r="62" spans="3:12" ht="16.5" customHeight="1" x14ac:dyDescent="0.6">
      <c r="C62" s="19"/>
      <c r="D62" s="19"/>
      <c r="K62" s="3"/>
      <c r="L62" s="3"/>
    </row>
    <row r="63" spans="3:12" ht="16.5" customHeight="1" x14ac:dyDescent="0.6">
      <c r="C63" s="19"/>
      <c r="D63" s="19"/>
      <c r="K63" s="3"/>
      <c r="L63" s="3"/>
    </row>
    <row r="64" spans="3:12" ht="16.5" customHeight="1" x14ac:dyDescent="0.6">
      <c r="C64" s="19"/>
      <c r="D64" s="19"/>
      <c r="K64" s="3"/>
      <c r="L64" s="3"/>
    </row>
    <row r="65" spans="3:12" ht="16.5" customHeight="1" x14ac:dyDescent="0.6">
      <c r="C65" s="19"/>
      <c r="D65" s="19"/>
      <c r="K65" s="3"/>
      <c r="L65" s="3"/>
    </row>
    <row r="66" spans="3:12" ht="16.5" customHeight="1" x14ac:dyDescent="0.6">
      <c r="C66" s="19"/>
      <c r="D66" s="19"/>
      <c r="K66" s="3"/>
      <c r="L66" s="3"/>
    </row>
    <row r="67" spans="3:12" ht="16.5" customHeight="1" x14ac:dyDescent="0.6">
      <c r="C67" s="19"/>
      <c r="D67" s="19"/>
      <c r="K67" s="3"/>
      <c r="L67" s="3"/>
    </row>
    <row r="68" spans="3:12" ht="16.5" customHeight="1" x14ac:dyDescent="0.6">
      <c r="C68" s="19"/>
      <c r="D68" s="19"/>
      <c r="K68" s="3"/>
      <c r="L68" s="3"/>
    </row>
    <row r="69" spans="3:12" ht="16.5" customHeight="1" x14ac:dyDescent="0.6">
      <c r="C69" s="19"/>
      <c r="D69" s="19"/>
      <c r="K69" s="3"/>
      <c r="L69" s="3"/>
    </row>
    <row r="70" spans="3:12" ht="16.5" customHeight="1" x14ac:dyDescent="0.6">
      <c r="C70" s="19"/>
      <c r="D70" s="19"/>
      <c r="K70" s="3"/>
      <c r="L70" s="3"/>
    </row>
    <row r="71" spans="3:12" ht="16.5" customHeight="1" x14ac:dyDescent="0.6">
      <c r="C71" s="19"/>
      <c r="D71" s="19"/>
      <c r="K71" s="3"/>
      <c r="L71" s="3"/>
    </row>
    <row r="72" spans="3:12" ht="16.5" customHeight="1" x14ac:dyDescent="0.6">
      <c r="C72" s="19"/>
      <c r="D72" s="19"/>
      <c r="K72" s="3"/>
      <c r="L72" s="3"/>
    </row>
    <row r="73" spans="3:12" ht="16.5" customHeight="1" x14ac:dyDescent="0.6">
      <c r="C73" s="19"/>
      <c r="D73" s="19"/>
      <c r="K73" s="3"/>
      <c r="L73" s="3"/>
    </row>
    <row r="74" spans="3:12" ht="16.5" customHeight="1" x14ac:dyDescent="0.6">
      <c r="C74" s="19"/>
      <c r="D74" s="19"/>
      <c r="K74" s="3"/>
      <c r="L74" s="3"/>
    </row>
    <row r="75" spans="3:12" ht="16.5" customHeight="1" x14ac:dyDescent="0.6">
      <c r="C75" s="19"/>
      <c r="D75" s="19"/>
      <c r="K75" s="3"/>
      <c r="L75" s="3"/>
    </row>
    <row r="76" spans="3:12" ht="16.5" customHeight="1" x14ac:dyDescent="0.6">
      <c r="C76" s="19"/>
      <c r="D76" s="19"/>
      <c r="K76" s="3"/>
      <c r="L76" s="3"/>
    </row>
    <row r="77" spans="3:12" ht="16.5" customHeight="1" x14ac:dyDescent="0.6">
      <c r="C77" s="19"/>
      <c r="D77" s="19"/>
      <c r="K77" s="3"/>
      <c r="L77" s="3"/>
    </row>
    <row r="78" spans="3:12" ht="16.5" customHeight="1" x14ac:dyDescent="0.6">
      <c r="C78" s="19"/>
      <c r="D78" s="19"/>
      <c r="K78" s="3"/>
      <c r="L78" s="3"/>
    </row>
    <row r="79" spans="3:12" ht="16.5" customHeight="1" x14ac:dyDescent="0.6">
      <c r="C79" s="19"/>
      <c r="D79" s="19"/>
      <c r="K79" s="3"/>
      <c r="L79" s="3"/>
    </row>
    <row r="80" spans="3:12" ht="16.5" customHeight="1" x14ac:dyDescent="0.6">
      <c r="C80" s="19"/>
      <c r="D80" s="19"/>
      <c r="K80" s="3"/>
      <c r="L80" s="3"/>
    </row>
    <row r="81" spans="3:12" ht="16.5" customHeight="1" x14ac:dyDescent="0.6">
      <c r="C81" s="19"/>
      <c r="D81" s="19"/>
      <c r="K81" s="3"/>
      <c r="L81" s="3"/>
    </row>
    <row r="82" spans="3:12" ht="16.5" customHeight="1" x14ac:dyDescent="0.6">
      <c r="C82" s="19"/>
      <c r="D82" s="19"/>
      <c r="K82" s="3"/>
      <c r="L82" s="3"/>
    </row>
    <row r="83" spans="3:12" ht="16.5" customHeight="1" x14ac:dyDescent="0.6">
      <c r="C83" s="19"/>
      <c r="D83" s="19"/>
      <c r="K83" s="3"/>
      <c r="L83" s="3"/>
    </row>
    <row r="84" spans="3:12" ht="16.5" customHeight="1" x14ac:dyDescent="0.6">
      <c r="C84" s="19"/>
      <c r="D84" s="19"/>
      <c r="K84" s="3"/>
      <c r="L84" s="3"/>
    </row>
    <row r="85" spans="3:12" ht="16.5" customHeight="1" x14ac:dyDescent="0.6">
      <c r="C85" s="19"/>
      <c r="D85" s="19"/>
      <c r="K85" s="3"/>
      <c r="L85" s="3"/>
    </row>
    <row r="86" spans="3:12" ht="16.5" customHeight="1" x14ac:dyDescent="0.6">
      <c r="C86" s="19"/>
      <c r="D86" s="19"/>
      <c r="K86" s="3"/>
      <c r="L86" s="3"/>
    </row>
    <row r="87" spans="3:12" ht="16.5" customHeight="1" x14ac:dyDescent="0.6">
      <c r="C87" s="19"/>
      <c r="D87" s="19"/>
      <c r="K87" s="3"/>
      <c r="L87" s="3"/>
    </row>
    <row r="88" spans="3:12" ht="16.5" customHeight="1" x14ac:dyDescent="0.6">
      <c r="C88" s="19"/>
      <c r="D88" s="19"/>
      <c r="K88" s="3"/>
      <c r="L88" s="3"/>
    </row>
    <row r="89" spans="3:12" ht="16.5" customHeight="1" x14ac:dyDescent="0.6">
      <c r="C89" s="19"/>
      <c r="D89" s="19"/>
      <c r="K89" s="3"/>
      <c r="L89" s="3"/>
    </row>
    <row r="90" spans="3:12" ht="16.5" customHeight="1" x14ac:dyDescent="0.6">
      <c r="C90" s="19"/>
      <c r="D90" s="19"/>
      <c r="K90" s="3"/>
      <c r="L90" s="3"/>
    </row>
    <row r="91" spans="3:12" ht="16.5" customHeight="1" x14ac:dyDescent="0.6">
      <c r="C91" s="19"/>
      <c r="D91" s="19"/>
      <c r="K91" s="3"/>
      <c r="L91" s="3"/>
    </row>
    <row r="92" spans="3:12" ht="16.5" customHeight="1" x14ac:dyDescent="0.6">
      <c r="C92" s="19"/>
      <c r="D92" s="19"/>
      <c r="K92" s="3"/>
      <c r="L92" s="3"/>
    </row>
    <row r="93" spans="3:12" ht="16.5" customHeight="1" x14ac:dyDescent="0.6">
      <c r="C93" s="19"/>
      <c r="D93" s="19"/>
      <c r="K93" s="3"/>
      <c r="L93" s="3"/>
    </row>
    <row r="94" spans="3:12" ht="16.5" customHeight="1" x14ac:dyDescent="0.6">
      <c r="C94" s="19"/>
      <c r="D94" s="19"/>
      <c r="K94" s="3"/>
      <c r="L94" s="3"/>
    </row>
    <row r="95" spans="3:12" ht="16.5" customHeight="1" x14ac:dyDescent="0.6">
      <c r="C95" s="19"/>
      <c r="D95" s="19"/>
      <c r="K95" s="3"/>
      <c r="L95" s="3"/>
    </row>
    <row r="96" spans="3:12" ht="16.5" customHeight="1" x14ac:dyDescent="0.6">
      <c r="C96" s="19"/>
      <c r="D96" s="19"/>
      <c r="K96" s="3"/>
      <c r="L96" s="3"/>
    </row>
    <row r="97" spans="3:12" ht="16.5" customHeight="1" x14ac:dyDescent="0.6">
      <c r="C97" s="19"/>
      <c r="D97" s="19"/>
      <c r="K97" s="3"/>
      <c r="L97" s="3"/>
    </row>
    <row r="98" spans="3:12" ht="16.5" customHeight="1" x14ac:dyDescent="0.6">
      <c r="C98" s="19"/>
      <c r="D98" s="19"/>
      <c r="K98" s="3"/>
      <c r="L98" s="3"/>
    </row>
    <row r="99" spans="3:12" ht="16.5" customHeight="1" x14ac:dyDescent="0.6">
      <c r="C99" s="19"/>
      <c r="D99" s="19"/>
      <c r="K99" s="3"/>
      <c r="L99" s="3"/>
    </row>
    <row r="100" spans="3:12" ht="16.5" customHeight="1" x14ac:dyDescent="0.6">
      <c r="C100" s="19"/>
      <c r="D100" s="19"/>
      <c r="K100" s="3"/>
      <c r="L100" s="3"/>
    </row>
    <row r="101" spans="3:12" ht="16.5" customHeight="1" x14ac:dyDescent="0.6">
      <c r="C101" s="19"/>
      <c r="D101" s="19"/>
      <c r="K101" s="3"/>
      <c r="L101" s="3"/>
    </row>
    <row r="102" spans="3:12" ht="16.5" customHeight="1" x14ac:dyDescent="0.6">
      <c r="C102" s="19"/>
      <c r="D102" s="19"/>
      <c r="K102" s="3"/>
      <c r="L102" s="3"/>
    </row>
    <row r="103" spans="3:12" ht="16.5" customHeight="1" x14ac:dyDescent="0.6">
      <c r="C103" s="19"/>
      <c r="D103" s="19"/>
      <c r="K103" s="3"/>
      <c r="L103" s="3"/>
    </row>
    <row r="104" spans="3:12" ht="16.5" customHeight="1" x14ac:dyDescent="0.6">
      <c r="C104" s="19"/>
      <c r="D104" s="19"/>
      <c r="K104" s="3"/>
      <c r="L104" s="3"/>
    </row>
    <row r="105" spans="3:12" ht="16.5" customHeight="1" x14ac:dyDescent="0.6">
      <c r="C105" s="19"/>
      <c r="D105" s="19"/>
      <c r="K105" s="3"/>
      <c r="L105" s="3"/>
    </row>
    <row r="106" spans="3:12" ht="16.5" customHeight="1" x14ac:dyDescent="0.6">
      <c r="C106" s="19"/>
      <c r="D106" s="19"/>
      <c r="K106" s="3"/>
      <c r="L106" s="3"/>
    </row>
    <row r="107" spans="3:12" ht="16.5" customHeight="1" x14ac:dyDescent="0.6">
      <c r="C107" s="19"/>
      <c r="D107" s="19"/>
      <c r="K107" s="3"/>
      <c r="L107" s="3"/>
    </row>
    <row r="108" spans="3:12" ht="16.5" customHeight="1" x14ac:dyDescent="0.6">
      <c r="C108" s="19"/>
      <c r="D108" s="19"/>
      <c r="K108" s="3"/>
      <c r="L108" s="3"/>
    </row>
    <row r="109" spans="3:12" ht="16.5" customHeight="1" x14ac:dyDescent="0.6">
      <c r="C109" s="19"/>
      <c r="D109" s="19"/>
      <c r="K109" s="3"/>
      <c r="L109" s="3"/>
    </row>
    <row r="110" spans="3:12" ht="16.5" customHeight="1" x14ac:dyDescent="0.6">
      <c r="C110" s="19"/>
      <c r="D110" s="19"/>
      <c r="K110" s="3"/>
      <c r="L110" s="3"/>
    </row>
    <row r="111" spans="3:12" ht="16.5" customHeight="1" x14ac:dyDescent="0.6">
      <c r="C111" s="19"/>
      <c r="D111" s="19"/>
      <c r="K111" s="3"/>
      <c r="L111" s="3"/>
    </row>
    <row r="112" spans="3:12" ht="16.5" customHeight="1" x14ac:dyDescent="0.6">
      <c r="C112" s="19"/>
      <c r="D112" s="19"/>
      <c r="K112" s="3"/>
      <c r="L112" s="3"/>
    </row>
    <row r="113" spans="3:12" ht="16.5" customHeight="1" x14ac:dyDescent="0.6">
      <c r="C113" s="19"/>
      <c r="D113" s="19"/>
      <c r="K113" s="3"/>
      <c r="L113" s="3"/>
    </row>
    <row r="114" spans="3:12" ht="16.5" customHeight="1" x14ac:dyDescent="0.6">
      <c r="C114" s="19"/>
      <c r="D114" s="19"/>
      <c r="K114" s="3"/>
      <c r="L114" s="3"/>
    </row>
    <row r="115" spans="3:12" ht="16.5" customHeight="1" x14ac:dyDescent="0.6">
      <c r="C115" s="19"/>
      <c r="D115" s="19"/>
      <c r="K115" s="3"/>
      <c r="L115" s="3"/>
    </row>
    <row r="116" spans="3:12" ht="16.5" customHeight="1" x14ac:dyDescent="0.6">
      <c r="C116" s="19"/>
      <c r="D116" s="19"/>
      <c r="K116" s="3"/>
      <c r="L116" s="3"/>
    </row>
    <row r="117" spans="3:12" ht="16.5" customHeight="1" x14ac:dyDescent="0.6">
      <c r="C117" s="19"/>
      <c r="D117" s="19"/>
      <c r="K117" s="3"/>
      <c r="L117" s="3"/>
    </row>
    <row r="118" spans="3:12" ht="16.5" customHeight="1" x14ac:dyDescent="0.6">
      <c r="C118" s="19"/>
      <c r="D118" s="19"/>
      <c r="K118" s="3"/>
      <c r="L118" s="3"/>
    </row>
    <row r="119" spans="3:12" ht="16.5" customHeight="1" x14ac:dyDescent="0.6">
      <c r="C119" s="19"/>
      <c r="D119" s="19"/>
      <c r="K119" s="3"/>
      <c r="L119" s="3"/>
    </row>
    <row r="120" spans="3:12" ht="16.5" customHeight="1" x14ac:dyDescent="0.6">
      <c r="C120" s="19"/>
      <c r="D120" s="19"/>
      <c r="K120" s="3"/>
      <c r="L120" s="3"/>
    </row>
    <row r="121" spans="3:12" ht="16.5" customHeight="1" x14ac:dyDescent="0.6">
      <c r="C121" s="19"/>
      <c r="D121" s="19"/>
      <c r="K121" s="3"/>
      <c r="L121" s="3"/>
    </row>
    <row r="122" spans="3:12" ht="16.5" customHeight="1" x14ac:dyDescent="0.6">
      <c r="C122" s="19"/>
      <c r="D122" s="19"/>
      <c r="K122" s="3"/>
      <c r="L122" s="3"/>
    </row>
    <row r="123" spans="3:12" ht="16.5" customHeight="1" x14ac:dyDescent="0.6">
      <c r="C123" s="19"/>
      <c r="D123" s="19"/>
      <c r="K123" s="3"/>
      <c r="L123" s="3"/>
    </row>
    <row r="124" spans="3:12" ht="16.5" customHeight="1" x14ac:dyDescent="0.6">
      <c r="C124" s="19"/>
      <c r="D124" s="19"/>
      <c r="K124" s="3"/>
      <c r="L124" s="3"/>
    </row>
    <row r="125" spans="3:12" ht="16.5" customHeight="1" x14ac:dyDescent="0.6">
      <c r="C125" s="19"/>
      <c r="D125" s="19"/>
      <c r="K125" s="3"/>
      <c r="L125" s="3"/>
    </row>
    <row r="126" spans="3:12" ht="16.5" customHeight="1" x14ac:dyDescent="0.6">
      <c r="C126" s="19"/>
      <c r="D126" s="19"/>
      <c r="K126" s="3"/>
      <c r="L126" s="3"/>
    </row>
    <row r="127" spans="3:12" ht="16.5" customHeight="1" x14ac:dyDescent="0.6">
      <c r="C127" s="19"/>
      <c r="D127" s="19"/>
      <c r="K127" s="3"/>
      <c r="L127" s="3"/>
    </row>
    <row r="128" spans="3:12" ht="16.5" customHeight="1" x14ac:dyDescent="0.6">
      <c r="C128" s="19"/>
      <c r="D128" s="19"/>
      <c r="K128" s="3"/>
      <c r="L128" s="3"/>
    </row>
    <row r="129" spans="3:12" ht="16.5" customHeight="1" x14ac:dyDescent="0.6">
      <c r="C129" s="19"/>
      <c r="D129" s="19"/>
      <c r="K129" s="3"/>
      <c r="L129" s="3"/>
    </row>
    <row r="130" spans="3:12" ht="16.5" customHeight="1" x14ac:dyDescent="0.6">
      <c r="C130" s="19"/>
      <c r="D130" s="19"/>
      <c r="K130" s="3"/>
      <c r="L130" s="3"/>
    </row>
    <row r="131" spans="3:12" ht="16.5" customHeight="1" x14ac:dyDescent="0.6">
      <c r="C131" s="19"/>
      <c r="D131" s="19"/>
      <c r="K131" s="3"/>
      <c r="L131" s="3"/>
    </row>
    <row r="132" spans="3:12" ht="16.5" customHeight="1" x14ac:dyDescent="0.6">
      <c r="C132" s="19"/>
      <c r="D132" s="19"/>
      <c r="K132" s="3"/>
      <c r="L132" s="3"/>
    </row>
    <row r="133" spans="3:12" ht="16.5" customHeight="1" x14ac:dyDescent="0.6">
      <c r="C133" s="19"/>
      <c r="D133" s="19"/>
      <c r="K133" s="3"/>
      <c r="L133" s="3"/>
    </row>
    <row r="134" spans="3:12" ht="16.5" customHeight="1" x14ac:dyDescent="0.6">
      <c r="C134" s="19"/>
      <c r="D134" s="19"/>
      <c r="K134" s="3"/>
      <c r="L134" s="3"/>
    </row>
    <row r="135" spans="3:12" ht="16.5" customHeight="1" x14ac:dyDescent="0.6">
      <c r="C135" s="19"/>
      <c r="D135" s="19"/>
      <c r="K135" s="3"/>
      <c r="L135" s="3"/>
    </row>
    <row r="136" spans="3:12" ht="16.5" customHeight="1" x14ac:dyDescent="0.6">
      <c r="C136" s="19"/>
      <c r="D136" s="19"/>
      <c r="K136" s="3"/>
      <c r="L136" s="3"/>
    </row>
    <row r="137" spans="3:12" ht="16.5" customHeight="1" x14ac:dyDescent="0.6">
      <c r="C137" s="19"/>
      <c r="D137" s="19"/>
      <c r="K137" s="3"/>
      <c r="L137" s="3"/>
    </row>
    <row r="138" spans="3:12" ht="16.5" customHeight="1" x14ac:dyDescent="0.6">
      <c r="C138" s="19"/>
      <c r="D138" s="19"/>
      <c r="K138" s="3"/>
      <c r="L138" s="3"/>
    </row>
    <row r="139" spans="3:12" ht="16.5" customHeight="1" x14ac:dyDescent="0.6">
      <c r="C139" s="19"/>
      <c r="D139" s="19"/>
      <c r="K139" s="3"/>
      <c r="L139" s="3"/>
    </row>
    <row r="140" spans="3:12" ht="16.5" customHeight="1" x14ac:dyDescent="0.6">
      <c r="C140" s="19"/>
      <c r="D140" s="19"/>
      <c r="K140" s="3"/>
      <c r="L140" s="3"/>
    </row>
    <row r="141" spans="3:12" ht="16.5" customHeight="1" x14ac:dyDescent="0.6">
      <c r="C141" s="19"/>
      <c r="D141" s="19"/>
      <c r="K141" s="3"/>
      <c r="L141" s="3"/>
    </row>
    <row r="142" spans="3:12" ht="16.5" customHeight="1" x14ac:dyDescent="0.6">
      <c r="C142" s="19"/>
      <c r="D142" s="19"/>
      <c r="K142" s="3"/>
      <c r="L142" s="3"/>
    </row>
    <row r="143" spans="3:12" ht="16.5" customHeight="1" x14ac:dyDescent="0.6">
      <c r="C143" s="19"/>
      <c r="D143" s="19"/>
      <c r="K143" s="3"/>
      <c r="L143" s="3"/>
    </row>
    <row r="144" spans="3:12" ht="16.5" customHeight="1" x14ac:dyDescent="0.6">
      <c r="C144" s="19"/>
      <c r="D144" s="19"/>
      <c r="K144" s="3"/>
      <c r="L144" s="3"/>
    </row>
    <row r="145" spans="3:12" ht="16.5" customHeight="1" x14ac:dyDescent="0.6">
      <c r="C145" s="19"/>
      <c r="D145" s="19"/>
      <c r="K145" s="3"/>
      <c r="L145" s="3"/>
    </row>
    <row r="146" spans="3:12" ht="16.5" customHeight="1" x14ac:dyDescent="0.6">
      <c r="C146" s="19"/>
      <c r="D146" s="19"/>
      <c r="K146" s="3"/>
      <c r="L146" s="3"/>
    </row>
    <row r="147" spans="3:12" ht="16.5" customHeight="1" x14ac:dyDescent="0.6">
      <c r="C147" s="19"/>
      <c r="D147" s="19"/>
      <c r="K147" s="3"/>
      <c r="L147" s="3"/>
    </row>
    <row r="148" spans="3:12" ht="16.5" customHeight="1" x14ac:dyDescent="0.6">
      <c r="C148" s="19"/>
      <c r="D148" s="19"/>
      <c r="K148" s="3"/>
      <c r="L148" s="3"/>
    </row>
    <row r="149" spans="3:12" ht="16.5" customHeight="1" x14ac:dyDescent="0.6">
      <c r="C149" s="19"/>
      <c r="D149" s="19"/>
      <c r="K149" s="3"/>
      <c r="L149" s="3"/>
    </row>
    <row r="150" spans="3:12" ht="16.5" customHeight="1" x14ac:dyDescent="0.6">
      <c r="C150" s="19"/>
      <c r="D150" s="19"/>
      <c r="K150" s="3"/>
      <c r="L150" s="3"/>
    </row>
    <row r="151" spans="3:12" ht="16.5" customHeight="1" x14ac:dyDescent="0.6">
      <c r="C151" s="19"/>
      <c r="D151" s="19"/>
      <c r="K151" s="3"/>
      <c r="L151" s="3"/>
    </row>
    <row r="152" spans="3:12" ht="16.5" customHeight="1" x14ac:dyDescent="0.6">
      <c r="C152" s="19"/>
      <c r="D152" s="19"/>
      <c r="K152" s="3"/>
      <c r="L152" s="3"/>
    </row>
    <row r="153" spans="3:12" ht="16.5" customHeight="1" x14ac:dyDescent="0.6">
      <c r="C153" s="19"/>
      <c r="D153" s="19"/>
      <c r="K153" s="3"/>
      <c r="L153" s="3"/>
    </row>
    <row r="154" spans="3:12" ht="16.5" customHeight="1" x14ac:dyDescent="0.6">
      <c r="C154" s="19"/>
      <c r="D154" s="19"/>
      <c r="K154" s="3"/>
      <c r="L154" s="3"/>
    </row>
    <row r="155" spans="3:12" ht="16.5" customHeight="1" x14ac:dyDescent="0.6">
      <c r="C155" s="19"/>
      <c r="D155" s="19"/>
      <c r="K155" s="3"/>
      <c r="L155" s="3"/>
    </row>
    <row r="156" spans="3:12" ht="16.5" customHeight="1" x14ac:dyDescent="0.6">
      <c r="C156" s="19"/>
      <c r="D156" s="19"/>
      <c r="K156" s="3"/>
      <c r="L156" s="3"/>
    </row>
    <row r="157" spans="3:12" ht="16.5" customHeight="1" x14ac:dyDescent="0.6">
      <c r="C157" s="19"/>
      <c r="D157" s="19"/>
      <c r="K157" s="3"/>
      <c r="L157" s="3"/>
    </row>
    <row r="158" spans="3:12" ht="16.5" customHeight="1" x14ac:dyDescent="0.6">
      <c r="C158" s="19"/>
      <c r="D158" s="19"/>
      <c r="K158" s="3"/>
      <c r="L158" s="3"/>
    </row>
    <row r="159" spans="3:12" ht="16.5" customHeight="1" x14ac:dyDescent="0.6">
      <c r="C159" s="19"/>
      <c r="D159" s="19"/>
      <c r="K159" s="3"/>
      <c r="L159" s="3"/>
    </row>
    <row r="160" spans="3:12" ht="16.5" customHeight="1" x14ac:dyDescent="0.6">
      <c r="C160" s="19"/>
      <c r="D160" s="19"/>
      <c r="K160" s="3"/>
      <c r="L160" s="3"/>
    </row>
    <row r="161" spans="3:12" ht="16.5" customHeight="1" x14ac:dyDescent="0.6">
      <c r="C161" s="19"/>
      <c r="D161" s="19"/>
      <c r="K161" s="3"/>
      <c r="L161" s="3"/>
    </row>
    <row r="162" spans="3:12" ht="16.5" customHeight="1" x14ac:dyDescent="0.6">
      <c r="C162" s="19"/>
      <c r="D162" s="19"/>
      <c r="K162" s="3"/>
      <c r="L162" s="3"/>
    </row>
    <row r="163" spans="3:12" ht="16.5" customHeight="1" x14ac:dyDescent="0.6">
      <c r="C163" s="19"/>
      <c r="D163" s="19"/>
      <c r="K163" s="3"/>
      <c r="L163" s="3"/>
    </row>
    <row r="164" spans="3:12" ht="16.5" customHeight="1" x14ac:dyDescent="0.6">
      <c r="C164" s="19"/>
      <c r="D164" s="19"/>
      <c r="K164" s="3"/>
      <c r="L164" s="3"/>
    </row>
    <row r="165" spans="3:12" ht="16.5" customHeight="1" x14ac:dyDescent="0.6">
      <c r="C165" s="19"/>
      <c r="D165" s="19"/>
      <c r="K165" s="3"/>
      <c r="L165" s="3"/>
    </row>
    <row r="166" spans="3:12" ht="16.5" customHeight="1" x14ac:dyDescent="0.6">
      <c r="C166" s="19"/>
      <c r="D166" s="19"/>
      <c r="K166" s="3"/>
      <c r="L166" s="3"/>
    </row>
    <row r="167" spans="3:12" ht="16.5" customHeight="1" x14ac:dyDescent="0.6">
      <c r="C167" s="19"/>
      <c r="D167" s="19"/>
      <c r="K167" s="3"/>
      <c r="L167" s="3"/>
    </row>
    <row r="168" spans="3:12" ht="16.5" customHeight="1" x14ac:dyDescent="0.6">
      <c r="C168" s="19"/>
      <c r="D168" s="19"/>
      <c r="K168" s="3"/>
      <c r="L168" s="3"/>
    </row>
    <row r="169" spans="3:12" ht="16.5" customHeight="1" x14ac:dyDescent="0.6">
      <c r="C169" s="19"/>
      <c r="D169" s="19"/>
      <c r="K169" s="3"/>
      <c r="L169" s="3"/>
    </row>
    <row r="170" spans="3:12" ht="16.5" customHeight="1" x14ac:dyDescent="0.6">
      <c r="C170" s="19"/>
      <c r="D170" s="19"/>
      <c r="K170" s="3"/>
      <c r="L170" s="3"/>
    </row>
    <row r="171" spans="3:12" ht="16.5" customHeight="1" x14ac:dyDescent="0.6">
      <c r="C171" s="19"/>
      <c r="D171" s="19"/>
      <c r="K171" s="3"/>
      <c r="L171" s="3"/>
    </row>
    <row r="172" spans="3:12" ht="16.5" customHeight="1" x14ac:dyDescent="0.6">
      <c r="C172" s="19"/>
      <c r="D172" s="19"/>
      <c r="K172" s="3"/>
      <c r="L172" s="3"/>
    </row>
    <row r="173" spans="3:12" ht="16.5" customHeight="1" x14ac:dyDescent="0.6">
      <c r="C173" s="19"/>
      <c r="D173" s="19"/>
      <c r="K173" s="3"/>
      <c r="L173" s="3"/>
    </row>
    <row r="174" spans="3:12" ht="16.5" customHeight="1" x14ac:dyDescent="0.6">
      <c r="C174" s="19"/>
      <c r="D174" s="19"/>
      <c r="K174" s="3"/>
      <c r="L174" s="3"/>
    </row>
    <row r="175" spans="3:12" ht="16.5" customHeight="1" x14ac:dyDescent="0.6">
      <c r="C175" s="19"/>
      <c r="D175" s="19"/>
      <c r="K175" s="3"/>
      <c r="L175" s="3"/>
    </row>
    <row r="176" spans="3:12" ht="16.5" customHeight="1" x14ac:dyDescent="0.6">
      <c r="C176" s="19"/>
      <c r="D176" s="19"/>
      <c r="K176" s="3"/>
      <c r="L176" s="3"/>
    </row>
    <row r="177" spans="3:12" ht="16.5" customHeight="1" x14ac:dyDescent="0.6">
      <c r="C177" s="19"/>
      <c r="D177" s="19"/>
      <c r="K177" s="3"/>
      <c r="L177" s="3"/>
    </row>
    <row r="178" spans="3:12" ht="16.5" customHeight="1" x14ac:dyDescent="0.6">
      <c r="C178" s="19"/>
      <c r="D178" s="19"/>
      <c r="K178" s="3"/>
      <c r="L178" s="3"/>
    </row>
    <row r="179" spans="3:12" ht="16.5" customHeight="1" x14ac:dyDescent="0.6">
      <c r="C179" s="19"/>
      <c r="D179" s="19"/>
      <c r="K179" s="3"/>
      <c r="L179" s="3"/>
    </row>
    <row r="180" spans="3:12" ht="16.5" customHeight="1" x14ac:dyDescent="0.6">
      <c r="C180" s="19"/>
      <c r="D180" s="19"/>
      <c r="K180" s="3"/>
      <c r="L180" s="3"/>
    </row>
    <row r="181" spans="3:12" ht="16.5" customHeight="1" x14ac:dyDescent="0.6">
      <c r="C181" s="19"/>
      <c r="D181" s="19"/>
      <c r="K181" s="3"/>
      <c r="L181" s="3"/>
    </row>
    <row r="182" spans="3:12" ht="16.5" customHeight="1" x14ac:dyDescent="0.6">
      <c r="C182" s="19"/>
      <c r="D182" s="19"/>
      <c r="K182" s="3"/>
      <c r="L182" s="3"/>
    </row>
    <row r="183" spans="3:12" ht="16.5" customHeight="1" x14ac:dyDescent="0.6">
      <c r="C183" s="19"/>
      <c r="D183" s="19"/>
      <c r="K183" s="3"/>
      <c r="L183" s="3"/>
    </row>
    <row r="184" spans="3:12" ht="16.5" customHeight="1" x14ac:dyDescent="0.6">
      <c r="C184" s="19"/>
      <c r="D184" s="19"/>
      <c r="K184" s="3"/>
      <c r="L184" s="3"/>
    </row>
    <row r="185" spans="3:12" ht="16.5" customHeight="1" x14ac:dyDescent="0.6">
      <c r="C185" s="19"/>
      <c r="D185" s="19"/>
      <c r="K185" s="3"/>
      <c r="L185" s="3"/>
    </row>
    <row r="186" spans="3:12" ht="16.5" customHeight="1" x14ac:dyDescent="0.6">
      <c r="C186" s="19"/>
      <c r="D186" s="19"/>
      <c r="K186" s="3"/>
      <c r="L186" s="3"/>
    </row>
    <row r="187" spans="3:12" ht="16.5" customHeight="1" x14ac:dyDescent="0.6">
      <c r="C187" s="19"/>
      <c r="D187" s="19"/>
      <c r="K187" s="3"/>
      <c r="L187" s="3"/>
    </row>
    <row r="188" spans="3:12" ht="16.5" customHeight="1" x14ac:dyDescent="0.6">
      <c r="C188" s="19"/>
      <c r="D188" s="19"/>
      <c r="K188" s="3"/>
      <c r="L188" s="3"/>
    </row>
    <row r="189" spans="3:12" ht="16.5" customHeight="1" x14ac:dyDescent="0.6">
      <c r="C189" s="19"/>
      <c r="D189" s="19"/>
      <c r="K189" s="3"/>
      <c r="L189" s="3"/>
    </row>
    <row r="190" spans="3:12" ht="16.5" customHeight="1" x14ac:dyDescent="0.6">
      <c r="C190" s="19"/>
      <c r="D190" s="19"/>
      <c r="K190" s="3"/>
      <c r="L190" s="3"/>
    </row>
    <row r="191" spans="3:12" ht="16.5" customHeight="1" x14ac:dyDescent="0.6">
      <c r="C191" s="19"/>
      <c r="D191" s="19"/>
      <c r="K191" s="3"/>
      <c r="L191" s="3"/>
    </row>
    <row r="192" spans="3:12" ht="16.5" customHeight="1" x14ac:dyDescent="0.6">
      <c r="C192" s="19"/>
      <c r="D192" s="19"/>
      <c r="K192" s="3"/>
      <c r="L192" s="3"/>
    </row>
    <row r="193" spans="3:12" ht="16.5" customHeight="1" x14ac:dyDescent="0.6">
      <c r="C193" s="19"/>
      <c r="D193" s="19"/>
      <c r="K193" s="3"/>
      <c r="L193" s="3"/>
    </row>
    <row r="194" spans="3:12" ht="16.5" customHeight="1" x14ac:dyDescent="0.6">
      <c r="C194" s="19"/>
      <c r="D194" s="19"/>
      <c r="K194" s="3"/>
      <c r="L194" s="3"/>
    </row>
    <row r="195" spans="3:12" ht="16.5" customHeight="1" x14ac:dyDescent="0.6">
      <c r="C195" s="19"/>
      <c r="D195" s="19"/>
      <c r="K195" s="3"/>
      <c r="L195" s="3"/>
    </row>
    <row r="196" spans="3:12" ht="16.5" customHeight="1" x14ac:dyDescent="0.6">
      <c r="C196" s="19"/>
      <c r="D196" s="19"/>
      <c r="K196" s="3"/>
      <c r="L196" s="3"/>
    </row>
    <row r="197" spans="3:12" ht="16.5" customHeight="1" x14ac:dyDescent="0.6">
      <c r="C197" s="19"/>
      <c r="D197" s="19"/>
      <c r="K197" s="3"/>
      <c r="L197" s="3"/>
    </row>
    <row r="198" spans="3:12" ht="16.5" customHeight="1" x14ac:dyDescent="0.6">
      <c r="C198" s="19"/>
      <c r="D198" s="19"/>
      <c r="K198" s="3"/>
      <c r="L198" s="3"/>
    </row>
    <row r="199" spans="3:12" ht="16.5" customHeight="1" x14ac:dyDescent="0.6">
      <c r="C199" s="19"/>
      <c r="D199" s="19"/>
      <c r="K199" s="3"/>
      <c r="L199" s="3"/>
    </row>
    <row r="200" spans="3:12" ht="16.5" customHeight="1" x14ac:dyDescent="0.6">
      <c r="C200" s="19"/>
      <c r="D200" s="19"/>
      <c r="K200" s="3"/>
      <c r="L200" s="3"/>
    </row>
    <row r="201" spans="3:12" ht="16.5" customHeight="1" x14ac:dyDescent="0.6">
      <c r="C201" s="19"/>
      <c r="D201" s="19"/>
      <c r="K201" s="3"/>
      <c r="L201" s="3"/>
    </row>
    <row r="202" spans="3:12" ht="16.5" customHeight="1" x14ac:dyDescent="0.6">
      <c r="C202" s="19"/>
      <c r="D202" s="19"/>
      <c r="K202" s="3"/>
      <c r="L202" s="3"/>
    </row>
    <row r="203" spans="3:12" ht="16.5" customHeight="1" x14ac:dyDescent="0.6">
      <c r="C203" s="19"/>
      <c r="D203" s="19"/>
      <c r="K203" s="3"/>
      <c r="L203" s="3"/>
    </row>
    <row r="204" spans="3:12" ht="16.5" customHeight="1" x14ac:dyDescent="0.6">
      <c r="C204" s="19"/>
      <c r="D204" s="19"/>
      <c r="K204" s="3"/>
      <c r="L204" s="3"/>
    </row>
    <row r="205" spans="3:12" ht="16.5" customHeight="1" x14ac:dyDescent="0.6">
      <c r="C205" s="19"/>
      <c r="D205" s="19"/>
      <c r="K205" s="3"/>
      <c r="L205" s="3"/>
    </row>
    <row r="206" spans="3:12" ht="16.5" customHeight="1" x14ac:dyDescent="0.6">
      <c r="C206" s="19"/>
      <c r="D206" s="19"/>
      <c r="K206" s="3"/>
      <c r="L206" s="3"/>
    </row>
    <row r="207" spans="3:12" ht="16.5" customHeight="1" x14ac:dyDescent="0.6">
      <c r="C207" s="19"/>
      <c r="D207" s="19"/>
      <c r="K207" s="3"/>
      <c r="L207" s="3"/>
    </row>
    <row r="208" spans="3:12" ht="16.5" customHeight="1" x14ac:dyDescent="0.6">
      <c r="C208" s="19"/>
      <c r="D208" s="19"/>
      <c r="K208" s="3"/>
      <c r="L208" s="3"/>
    </row>
    <row r="209" spans="3:12" ht="16.5" customHeight="1" x14ac:dyDescent="0.6">
      <c r="C209" s="19"/>
      <c r="D209" s="19"/>
      <c r="K209" s="3"/>
      <c r="L209" s="3"/>
    </row>
    <row r="210" spans="3:12" ht="16.5" customHeight="1" x14ac:dyDescent="0.6">
      <c r="C210" s="19"/>
      <c r="D210" s="19"/>
      <c r="K210" s="3"/>
      <c r="L210" s="3"/>
    </row>
    <row r="211" spans="3:12" ht="16.5" customHeight="1" x14ac:dyDescent="0.6">
      <c r="C211" s="19"/>
      <c r="D211" s="19"/>
      <c r="K211" s="3"/>
      <c r="L211" s="3"/>
    </row>
    <row r="212" spans="3:12" ht="16.5" customHeight="1" x14ac:dyDescent="0.6">
      <c r="C212" s="19"/>
      <c r="D212" s="19"/>
      <c r="K212" s="3"/>
      <c r="L212" s="3"/>
    </row>
    <row r="213" spans="3:12" ht="16.5" customHeight="1" x14ac:dyDescent="0.6">
      <c r="C213" s="19"/>
      <c r="D213" s="19"/>
      <c r="K213" s="3"/>
      <c r="L213" s="3"/>
    </row>
    <row r="214" spans="3:12" ht="16.5" customHeight="1" x14ac:dyDescent="0.6">
      <c r="C214" s="19"/>
      <c r="D214" s="19"/>
      <c r="K214" s="3"/>
      <c r="L214" s="3"/>
    </row>
    <row r="215" spans="3:12" ht="16.5" customHeight="1" x14ac:dyDescent="0.6">
      <c r="C215" s="19"/>
      <c r="D215" s="19"/>
      <c r="K215" s="3"/>
      <c r="L215" s="3"/>
    </row>
    <row r="216" spans="3:12" ht="16.5" customHeight="1" x14ac:dyDescent="0.6">
      <c r="C216" s="19"/>
      <c r="D216" s="19"/>
      <c r="K216" s="3"/>
      <c r="L216" s="3"/>
    </row>
    <row r="217" spans="3:12" ht="16.5" customHeight="1" x14ac:dyDescent="0.6">
      <c r="C217" s="19"/>
      <c r="D217" s="19"/>
      <c r="K217" s="3"/>
      <c r="L217" s="3"/>
    </row>
    <row r="218" spans="3:12" ht="16.5" customHeight="1" x14ac:dyDescent="0.6">
      <c r="C218" s="19"/>
      <c r="D218" s="19"/>
      <c r="K218" s="3"/>
      <c r="L218" s="3"/>
    </row>
    <row r="219" spans="3:12" ht="16.5" customHeight="1" x14ac:dyDescent="0.6">
      <c r="C219" s="19"/>
      <c r="D219" s="19"/>
      <c r="K219" s="3"/>
      <c r="L219" s="3"/>
    </row>
    <row r="220" spans="3:12" ht="16.5" customHeight="1" x14ac:dyDescent="0.6">
      <c r="C220" s="19"/>
      <c r="D220" s="19"/>
      <c r="K220" s="3"/>
      <c r="L220" s="3"/>
    </row>
    <row r="221" spans="3:12" ht="16.5" customHeight="1" x14ac:dyDescent="0.6">
      <c r="C221" s="19"/>
      <c r="D221" s="19"/>
      <c r="K221" s="3"/>
      <c r="L221" s="3"/>
    </row>
    <row r="222" spans="3:12" ht="16.5" customHeight="1" x14ac:dyDescent="0.6">
      <c r="C222" s="19"/>
      <c r="D222" s="19"/>
      <c r="K222" s="3"/>
      <c r="L222" s="3"/>
    </row>
    <row r="223" spans="3:12" ht="16.5" customHeight="1" x14ac:dyDescent="0.6">
      <c r="C223" s="19"/>
      <c r="D223" s="19"/>
      <c r="K223" s="3"/>
      <c r="L223" s="3"/>
    </row>
    <row r="224" spans="3:12" ht="16.5" customHeight="1" x14ac:dyDescent="0.6">
      <c r="C224" s="19"/>
      <c r="D224" s="19"/>
      <c r="K224" s="3"/>
      <c r="L224" s="3"/>
    </row>
    <row r="225" spans="3:12" ht="16.5" customHeight="1" x14ac:dyDescent="0.6">
      <c r="C225" s="19"/>
      <c r="D225" s="19"/>
      <c r="K225" s="3"/>
      <c r="L225" s="3"/>
    </row>
    <row r="226" spans="3:12" ht="16.5" customHeight="1" x14ac:dyDescent="0.6">
      <c r="C226" s="19"/>
      <c r="D226" s="19"/>
      <c r="K226" s="3"/>
      <c r="L226" s="3"/>
    </row>
    <row r="227" spans="3:12" ht="16.5" customHeight="1" x14ac:dyDescent="0.6">
      <c r="C227" s="19"/>
      <c r="D227" s="19"/>
      <c r="K227" s="3"/>
      <c r="L227" s="3"/>
    </row>
    <row r="228" spans="3:12" ht="16.5" customHeight="1" x14ac:dyDescent="0.6">
      <c r="C228" s="19"/>
      <c r="D228" s="19"/>
      <c r="K228" s="3"/>
      <c r="L228" s="3"/>
    </row>
    <row r="229" spans="3:12" ht="16.5" customHeight="1" x14ac:dyDescent="0.6">
      <c r="C229" s="19"/>
      <c r="D229" s="19"/>
      <c r="K229" s="3"/>
      <c r="L229" s="3"/>
    </row>
    <row r="230" spans="3:12" ht="16.5" customHeight="1" x14ac:dyDescent="0.6">
      <c r="C230" s="19"/>
      <c r="D230" s="19"/>
      <c r="K230" s="3"/>
      <c r="L230" s="3"/>
    </row>
    <row r="231" spans="3:12" ht="16.5" customHeight="1" x14ac:dyDescent="0.6">
      <c r="C231" s="19"/>
      <c r="D231" s="19"/>
      <c r="K231" s="3"/>
      <c r="L231" s="3"/>
    </row>
    <row r="232" spans="3:12" ht="16.5" customHeight="1" x14ac:dyDescent="0.6">
      <c r="C232" s="19"/>
      <c r="D232" s="19"/>
      <c r="K232" s="3"/>
      <c r="L232" s="3"/>
    </row>
    <row r="233" spans="3:12" ht="16.5" customHeight="1" x14ac:dyDescent="0.6">
      <c r="C233" s="19"/>
      <c r="D233" s="19"/>
      <c r="K233" s="3"/>
      <c r="L233" s="3"/>
    </row>
    <row r="234" spans="3:12" ht="16.5" customHeight="1" x14ac:dyDescent="0.6">
      <c r="C234" s="19"/>
      <c r="D234" s="19"/>
      <c r="K234" s="3"/>
      <c r="L234" s="3"/>
    </row>
    <row r="235" spans="3:12" ht="16.5" customHeight="1" x14ac:dyDescent="0.6">
      <c r="C235" s="19"/>
      <c r="D235" s="19"/>
      <c r="K235" s="3"/>
      <c r="L235" s="3"/>
    </row>
    <row r="236" spans="3:12" ht="16.5" customHeight="1" x14ac:dyDescent="0.6">
      <c r="C236" s="19"/>
      <c r="D236" s="19"/>
      <c r="K236" s="3"/>
      <c r="L236" s="3"/>
    </row>
    <row r="237" spans="3:12" ht="16.5" customHeight="1" x14ac:dyDescent="0.6">
      <c r="C237" s="19"/>
      <c r="D237" s="19"/>
      <c r="K237" s="3"/>
      <c r="L237" s="3"/>
    </row>
    <row r="238" spans="3:12" ht="16.5" customHeight="1" x14ac:dyDescent="0.6">
      <c r="C238" s="19"/>
      <c r="D238" s="19"/>
      <c r="K238" s="3"/>
      <c r="L238" s="3"/>
    </row>
    <row r="239" spans="3:12" ht="16.5" customHeight="1" x14ac:dyDescent="0.6">
      <c r="C239" s="19"/>
      <c r="D239" s="19"/>
      <c r="K239" s="3"/>
      <c r="L239" s="3"/>
    </row>
    <row r="240" spans="3:12" ht="16.5" customHeight="1" x14ac:dyDescent="0.6">
      <c r="C240" s="19"/>
      <c r="D240" s="19"/>
      <c r="K240" s="3"/>
      <c r="L240" s="3"/>
    </row>
    <row r="241" spans="3:12" ht="16.5" customHeight="1" x14ac:dyDescent="0.6">
      <c r="C241" s="19"/>
      <c r="D241" s="19"/>
      <c r="K241" s="3"/>
      <c r="L241" s="3"/>
    </row>
    <row r="242" spans="3:12" ht="16.5" customHeight="1" x14ac:dyDescent="0.6">
      <c r="C242" s="19"/>
      <c r="D242" s="19"/>
      <c r="K242" s="3"/>
      <c r="L242" s="3"/>
    </row>
    <row r="243" spans="3:12" ht="16.5" customHeight="1" x14ac:dyDescent="0.6">
      <c r="C243" s="19"/>
      <c r="D243" s="19"/>
      <c r="K243" s="3"/>
      <c r="L243" s="3"/>
    </row>
    <row r="244" spans="3:12" ht="16.5" customHeight="1" x14ac:dyDescent="0.6">
      <c r="C244" s="19"/>
      <c r="D244" s="19"/>
      <c r="K244" s="3"/>
      <c r="L244" s="3"/>
    </row>
    <row r="245" spans="3:12" ht="16.5" customHeight="1" x14ac:dyDescent="0.6">
      <c r="C245" s="19"/>
      <c r="D245" s="19"/>
      <c r="K245" s="3"/>
      <c r="L245" s="3"/>
    </row>
    <row r="246" spans="3:12" ht="16.5" customHeight="1" x14ac:dyDescent="0.6">
      <c r="C246" s="19"/>
      <c r="D246" s="19"/>
      <c r="K246" s="3"/>
      <c r="L246" s="3"/>
    </row>
    <row r="247" spans="3:12" ht="16.5" customHeight="1" x14ac:dyDescent="0.6">
      <c r="C247" s="19"/>
      <c r="D247" s="19"/>
      <c r="K247" s="3"/>
      <c r="L247" s="3"/>
    </row>
    <row r="248" spans="3:12" ht="16.5" customHeight="1" x14ac:dyDescent="0.6">
      <c r="C248" s="19"/>
      <c r="D248" s="19"/>
      <c r="K248" s="3"/>
      <c r="L248" s="3"/>
    </row>
    <row r="249" spans="3:12" ht="16.5" customHeight="1" x14ac:dyDescent="0.6">
      <c r="C249" s="19"/>
      <c r="D249" s="19"/>
      <c r="K249" s="3"/>
      <c r="L249" s="3"/>
    </row>
    <row r="250" spans="3:12" ht="16.5" customHeight="1" x14ac:dyDescent="0.6">
      <c r="C250" s="19"/>
      <c r="D250" s="19"/>
      <c r="K250" s="3"/>
      <c r="L250" s="3"/>
    </row>
    <row r="251" spans="3:12" ht="16.5" customHeight="1" x14ac:dyDescent="0.6">
      <c r="C251" s="19"/>
      <c r="D251" s="19"/>
      <c r="K251" s="3"/>
      <c r="L251" s="3"/>
    </row>
    <row r="252" spans="3:12" ht="16.5" customHeight="1" x14ac:dyDescent="0.6">
      <c r="C252" s="19"/>
      <c r="D252" s="19"/>
      <c r="K252" s="3"/>
      <c r="L252" s="3"/>
    </row>
    <row r="253" spans="3:12" ht="16.5" customHeight="1" x14ac:dyDescent="0.6">
      <c r="C253" s="19"/>
      <c r="D253" s="19"/>
      <c r="K253" s="3"/>
      <c r="L253" s="3"/>
    </row>
    <row r="254" spans="3:12" ht="16.5" customHeight="1" x14ac:dyDescent="0.6">
      <c r="C254" s="19"/>
      <c r="D254" s="19"/>
      <c r="K254" s="3"/>
      <c r="L254" s="3"/>
    </row>
    <row r="255" spans="3:12" ht="16.5" customHeight="1" x14ac:dyDescent="0.6">
      <c r="C255" s="19"/>
      <c r="D255" s="19"/>
      <c r="K255" s="3"/>
      <c r="L255" s="3"/>
    </row>
    <row r="256" spans="3:12" ht="16.5" customHeight="1" x14ac:dyDescent="0.6">
      <c r="C256" s="19"/>
      <c r="D256" s="19"/>
      <c r="K256" s="3"/>
      <c r="L256" s="3"/>
    </row>
    <row r="257" spans="3:12" ht="16.5" customHeight="1" x14ac:dyDescent="0.6">
      <c r="C257" s="19"/>
      <c r="D257" s="19"/>
      <c r="K257" s="3"/>
      <c r="L257" s="3"/>
    </row>
    <row r="258" spans="3:12" ht="16.5" customHeight="1" x14ac:dyDescent="0.6">
      <c r="C258" s="19"/>
      <c r="D258" s="19"/>
      <c r="K258" s="3"/>
      <c r="L258" s="3"/>
    </row>
    <row r="259" spans="3:12" ht="16.5" customHeight="1" x14ac:dyDescent="0.6">
      <c r="C259" s="19"/>
      <c r="D259" s="19"/>
      <c r="K259" s="3"/>
      <c r="L259" s="3"/>
    </row>
    <row r="260" spans="3:12" ht="16.5" customHeight="1" x14ac:dyDescent="0.6">
      <c r="C260" s="19"/>
      <c r="D260" s="19"/>
      <c r="K260" s="3"/>
      <c r="L260" s="3"/>
    </row>
    <row r="261" spans="3:12" ht="16.5" customHeight="1" x14ac:dyDescent="0.6">
      <c r="C261" s="19"/>
      <c r="D261" s="19"/>
      <c r="K261" s="3"/>
      <c r="L261" s="3"/>
    </row>
    <row r="262" spans="3:12" ht="16.5" customHeight="1" x14ac:dyDescent="0.6">
      <c r="C262" s="19"/>
      <c r="D262" s="19"/>
      <c r="K262" s="3"/>
      <c r="L262" s="3"/>
    </row>
    <row r="263" spans="3:12" ht="16.5" customHeight="1" x14ac:dyDescent="0.6">
      <c r="C263" s="19"/>
      <c r="D263" s="19"/>
      <c r="K263" s="3"/>
      <c r="L263" s="3"/>
    </row>
    <row r="264" spans="3:12" ht="16.5" customHeight="1" x14ac:dyDescent="0.6">
      <c r="C264" s="19"/>
      <c r="D264" s="19"/>
      <c r="K264" s="3"/>
      <c r="L264" s="3"/>
    </row>
    <row r="265" spans="3:12" ht="16.5" customHeight="1" x14ac:dyDescent="0.6">
      <c r="C265" s="19"/>
      <c r="D265" s="19"/>
      <c r="K265" s="3"/>
      <c r="L265" s="3"/>
    </row>
    <row r="266" spans="3:12" ht="16.5" customHeight="1" x14ac:dyDescent="0.6">
      <c r="C266" s="19"/>
      <c r="D266" s="19"/>
      <c r="K266" s="3"/>
      <c r="L266" s="3"/>
    </row>
    <row r="267" spans="3:12" ht="16.5" customHeight="1" x14ac:dyDescent="0.6">
      <c r="C267" s="19"/>
      <c r="D267" s="19"/>
      <c r="K267" s="3"/>
      <c r="L267" s="3"/>
    </row>
    <row r="268" spans="3:12" ht="16.5" customHeight="1" x14ac:dyDescent="0.6">
      <c r="C268" s="19"/>
      <c r="D268" s="19"/>
      <c r="K268" s="3"/>
      <c r="L268" s="3"/>
    </row>
    <row r="269" spans="3:12" ht="16.5" customHeight="1" x14ac:dyDescent="0.6">
      <c r="C269" s="19"/>
      <c r="D269" s="19"/>
      <c r="K269" s="3"/>
      <c r="L269" s="3"/>
    </row>
    <row r="270" spans="3:12" ht="16.5" customHeight="1" x14ac:dyDescent="0.6">
      <c r="C270" s="19"/>
      <c r="D270" s="19"/>
      <c r="K270" s="3"/>
      <c r="L270" s="3"/>
    </row>
    <row r="271" spans="3:12" ht="16.5" customHeight="1" x14ac:dyDescent="0.6">
      <c r="C271" s="19"/>
      <c r="D271" s="19"/>
      <c r="K271" s="3"/>
      <c r="L271" s="3"/>
    </row>
    <row r="272" spans="3:12" ht="16.5" customHeight="1" x14ac:dyDescent="0.6">
      <c r="C272" s="19"/>
      <c r="D272" s="19"/>
      <c r="K272" s="3"/>
      <c r="L272" s="3"/>
    </row>
    <row r="273" spans="3:12" ht="16.5" customHeight="1" x14ac:dyDescent="0.6">
      <c r="C273" s="19"/>
      <c r="D273" s="19"/>
      <c r="K273" s="3"/>
      <c r="L273" s="3"/>
    </row>
    <row r="274" spans="3:12" ht="16.5" customHeight="1" x14ac:dyDescent="0.6">
      <c r="C274" s="19"/>
      <c r="D274" s="19"/>
      <c r="K274" s="3"/>
      <c r="L274" s="3"/>
    </row>
    <row r="275" spans="3:12" ht="16.5" customHeight="1" x14ac:dyDescent="0.6">
      <c r="C275" s="19"/>
      <c r="D275" s="19"/>
      <c r="K275" s="3"/>
      <c r="L275" s="3"/>
    </row>
    <row r="276" spans="3:12" ht="16.5" customHeight="1" x14ac:dyDescent="0.6">
      <c r="C276" s="19"/>
      <c r="D276" s="19"/>
      <c r="K276" s="3"/>
      <c r="L276" s="3"/>
    </row>
    <row r="277" spans="3:12" ht="16.5" customHeight="1" x14ac:dyDescent="0.6">
      <c r="C277" s="19"/>
      <c r="D277" s="19"/>
      <c r="K277" s="3"/>
      <c r="L277" s="3"/>
    </row>
    <row r="278" spans="3:12" ht="16.5" customHeight="1" x14ac:dyDescent="0.6">
      <c r="C278" s="19"/>
      <c r="D278" s="19"/>
      <c r="K278" s="3"/>
      <c r="L278" s="3"/>
    </row>
    <row r="279" spans="3:12" ht="16.5" customHeight="1" x14ac:dyDescent="0.6">
      <c r="C279" s="19"/>
      <c r="D279" s="19"/>
      <c r="K279" s="3"/>
      <c r="L279" s="3"/>
    </row>
    <row r="280" spans="3:12" ht="16.5" customHeight="1" x14ac:dyDescent="0.6">
      <c r="C280" s="19"/>
      <c r="D280" s="19"/>
      <c r="K280" s="3"/>
      <c r="L280" s="3"/>
    </row>
    <row r="281" spans="3:12" ht="16.5" customHeight="1" x14ac:dyDescent="0.6">
      <c r="C281" s="19"/>
      <c r="D281" s="19"/>
      <c r="K281" s="3"/>
      <c r="L281" s="3"/>
    </row>
    <row r="282" spans="3:12" ht="16.5" customHeight="1" x14ac:dyDescent="0.6">
      <c r="C282" s="19"/>
      <c r="D282" s="19"/>
      <c r="K282" s="3"/>
      <c r="L282" s="3"/>
    </row>
    <row r="283" spans="3:12" ht="16.5" customHeight="1" x14ac:dyDescent="0.6">
      <c r="C283" s="19"/>
      <c r="D283" s="19"/>
      <c r="K283" s="3"/>
      <c r="L283" s="3"/>
    </row>
    <row r="284" spans="3:12" ht="16.5" customHeight="1" x14ac:dyDescent="0.6">
      <c r="C284" s="19"/>
      <c r="D284" s="19"/>
      <c r="K284" s="3"/>
      <c r="L284" s="3"/>
    </row>
    <row r="285" spans="3:12" ht="16.5" customHeight="1" x14ac:dyDescent="0.6">
      <c r="C285" s="19"/>
      <c r="D285" s="19"/>
      <c r="K285" s="3"/>
      <c r="L285" s="3"/>
    </row>
    <row r="286" spans="3:12" ht="16.5" customHeight="1" x14ac:dyDescent="0.6">
      <c r="C286" s="19"/>
      <c r="D286" s="19"/>
      <c r="K286" s="3"/>
      <c r="L286" s="3"/>
    </row>
    <row r="287" spans="3:12" ht="16.5" customHeight="1" x14ac:dyDescent="0.6">
      <c r="C287" s="19"/>
      <c r="D287" s="19"/>
      <c r="K287" s="3"/>
      <c r="L287" s="3"/>
    </row>
    <row r="288" spans="3:12" ht="16.5" customHeight="1" x14ac:dyDescent="0.6">
      <c r="C288" s="19"/>
      <c r="D288" s="19"/>
      <c r="K288" s="3"/>
      <c r="L288" s="3"/>
    </row>
    <row r="289" spans="3:12" ht="16.5" customHeight="1" x14ac:dyDescent="0.6">
      <c r="C289" s="19"/>
      <c r="D289" s="19"/>
      <c r="K289" s="3"/>
      <c r="L289" s="3"/>
    </row>
    <row r="290" spans="3:12" ht="16.5" customHeight="1" x14ac:dyDescent="0.6">
      <c r="C290" s="19"/>
      <c r="D290" s="19"/>
      <c r="K290" s="3"/>
      <c r="L290" s="3"/>
    </row>
    <row r="291" spans="3:12" ht="16.5" customHeight="1" x14ac:dyDescent="0.6">
      <c r="C291" s="19"/>
      <c r="D291" s="19"/>
      <c r="K291" s="3"/>
      <c r="L291" s="3"/>
    </row>
    <row r="292" spans="3:12" ht="16.5" customHeight="1" x14ac:dyDescent="0.6">
      <c r="C292" s="19"/>
      <c r="D292" s="19"/>
      <c r="K292" s="3"/>
      <c r="L292" s="3"/>
    </row>
    <row r="293" spans="3:12" ht="16.5" customHeight="1" x14ac:dyDescent="0.6">
      <c r="C293" s="19"/>
      <c r="D293" s="19"/>
      <c r="K293" s="3"/>
      <c r="L293" s="3"/>
    </row>
    <row r="294" spans="3:12" ht="16.5" customHeight="1" x14ac:dyDescent="0.6">
      <c r="C294" s="19"/>
      <c r="D294" s="19"/>
      <c r="K294" s="3"/>
      <c r="L294" s="3"/>
    </row>
    <row r="295" spans="3:12" ht="16.5" customHeight="1" x14ac:dyDescent="0.6">
      <c r="C295" s="19"/>
      <c r="D295" s="19"/>
      <c r="K295" s="3"/>
      <c r="L295" s="3"/>
    </row>
    <row r="296" spans="3:12" ht="16.5" customHeight="1" x14ac:dyDescent="0.6">
      <c r="C296" s="19"/>
      <c r="D296" s="19"/>
      <c r="K296" s="3"/>
      <c r="L296" s="3"/>
    </row>
    <row r="297" spans="3:12" ht="16.5" customHeight="1" x14ac:dyDescent="0.6">
      <c r="C297" s="19"/>
      <c r="D297" s="19"/>
      <c r="K297" s="3"/>
      <c r="L297" s="3"/>
    </row>
    <row r="298" spans="3:12" ht="16.5" customHeight="1" x14ac:dyDescent="0.6">
      <c r="C298" s="19"/>
      <c r="D298" s="19"/>
      <c r="K298" s="3"/>
      <c r="L298" s="3"/>
    </row>
    <row r="299" spans="3:12" ht="16.5" customHeight="1" x14ac:dyDescent="0.6">
      <c r="C299" s="19"/>
      <c r="D299" s="19"/>
      <c r="K299" s="3"/>
      <c r="L299" s="3"/>
    </row>
    <row r="300" spans="3:12" ht="16.5" customHeight="1" x14ac:dyDescent="0.6">
      <c r="C300" s="19"/>
      <c r="D300" s="19"/>
      <c r="K300" s="3"/>
      <c r="L300" s="3"/>
    </row>
    <row r="301" spans="3:12" ht="16.5" customHeight="1" x14ac:dyDescent="0.6">
      <c r="C301" s="19"/>
      <c r="D301" s="19"/>
      <c r="K301" s="3"/>
      <c r="L301" s="3"/>
    </row>
    <row r="302" spans="3:12" ht="16.5" customHeight="1" x14ac:dyDescent="0.6">
      <c r="C302" s="19"/>
      <c r="D302" s="19"/>
      <c r="K302" s="3"/>
      <c r="L302" s="3"/>
    </row>
    <row r="303" spans="3:12" ht="16.5" customHeight="1" x14ac:dyDescent="0.6">
      <c r="C303" s="19"/>
      <c r="D303" s="19"/>
      <c r="K303" s="3"/>
      <c r="L303" s="3"/>
    </row>
    <row r="304" spans="3:12" ht="16.5" customHeight="1" x14ac:dyDescent="0.6">
      <c r="C304" s="19"/>
      <c r="D304" s="19"/>
      <c r="K304" s="3"/>
      <c r="L304" s="3"/>
    </row>
    <row r="305" spans="3:12" ht="16.5" customHeight="1" x14ac:dyDescent="0.6">
      <c r="C305" s="19"/>
      <c r="D305" s="19"/>
      <c r="K305" s="3"/>
      <c r="L305" s="3"/>
    </row>
    <row r="306" spans="3:12" ht="16.5" customHeight="1" x14ac:dyDescent="0.6">
      <c r="C306" s="19"/>
      <c r="D306" s="19"/>
      <c r="K306" s="3"/>
      <c r="L306" s="3"/>
    </row>
    <row r="307" spans="3:12" ht="16.5" customHeight="1" x14ac:dyDescent="0.6">
      <c r="C307" s="19"/>
      <c r="D307" s="19"/>
      <c r="K307" s="3"/>
      <c r="L307" s="3"/>
    </row>
    <row r="308" spans="3:12" ht="16.5" customHeight="1" x14ac:dyDescent="0.6">
      <c r="C308" s="19"/>
      <c r="D308" s="19"/>
      <c r="K308" s="3"/>
      <c r="L308" s="3"/>
    </row>
    <row r="309" spans="3:12" ht="16.5" customHeight="1" x14ac:dyDescent="0.6">
      <c r="C309" s="19"/>
      <c r="D309" s="19"/>
      <c r="K309" s="3"/>
      <c r="L309" s="3"/>
    </row>
    <row r="310" spans="3:12" ht="16.5" customHeight="1" x14ac:dyDescent="0.6">
      <c r="C310" s="19"/>
      <c r="D310" s="19"/>
      <c r="K310" s="3"/>
      <c r="L310" s="3"/>
    </row>
    <row r="311" spans="3:12" ht="16.5" customHeight="1" x14ac:dyDescent="0.6">
      <c r="C311" s="19"/>
      <c r="D311" s="19"/>
      <c r="K311" s="3"/>
      <c r="L311" s="3"/>
    </row>
    <row r="312" spans="3:12" ht="16.5" customHeight="1" x14ac:dyDescent="0.6">
      <c r="C312" s="19"/>
      <c r="D312" s="19"/>
      <c r="K312" s="3"/>
      <c r="L312" s="3"/>
    </row>
    <row r="313" spans="3:12" ht="16.5" customHeight="1" x14ac:dyDescent="0.6">
      <c r="C313" s="19"/>
      <c r="D313" s="19"/>
      <c r="K313" s="3"/>
      <c r="L313" s="3"/>
    </row>
    <row r="314" spans="3:12" ht="16.5" customHeight="1" x14ac:dyDescent="0.6">
      <c r="C314" s="19"/>
      <c r="D314" s="19"/>
      <c r="K314" s="3"/>
      <c r="L314" s="3"/>
    </row>
    <row r="315" spans="3:12" ht="16.5" customHeight="1" x14ac:dyDescent="0.6">
      <c r="C315" s="19"/>
      <c r="D315" s="19"/>
      <c r="K315" s="3"/>
      <c r="L315" s="3"/>
    </row>
    <row r="316" spans="3:12" ht="16.5" customHeight="1" x14ac:dyDescent="0.6">
      <c r="C316" s="19"/>
      <c r="D316" s="19"/>
      <c r="K316" s="3"/>
      <c r="L316" s="3"/>
    </row>
    <row r="317" spans="3:12" ht="16.5" customHeight="1" x14ac:dyDescent="0.6">
      <c r="C317" s="19"/>
      <c r="D317" s="19"/>
      <c r="K317" s="3"/>
      <c r="L317" s="3"/>
    </row>
    <row r="318" spans="3:12" ht="16.5" customHeight="1" x14ac:dyDescent="0.6">
      <c r="C318" s="19"/>
      <c r="D318" s="19"/>
      <c r="K318" s="3"/>
      <c r="L318" s="3"/>
    </row>
    <row r="319" spans="3:12" ht="16.5" customHeight="1" x14ac:dyDescent="0.6">
      <c r="C319" s="19"/>
      <c r="D319" s="19"/>
      <c r="K319" s="3"/>
      <c r="L319" s="3"/>
    </row>
    <row r="320" spans="3:12" ht="16.5" customHeight="1" x14ac:dyDescent="0.6">
      <c r="C320" s="19"/>
      <c r="D320" s="19"/>
      <c r="K320" s="3"/>
      <c r="L320" s="3"/>
    </row>
    <row r="321" spans="3:12" ht="16.5" customHeight="1" x14ac:dyDescent="0.6">
      <c r="C321" s="19"/>
      <c r="D321" s="19"/>
      <c r="K321" s="3"/>
      <c r="L321" s="3"/>
    </row>
    <row r="322" spans="3:12" ht="16.5" customHeight="1" x14ac:dyDescent="0.6">
      <c r="C322" s="19"/>
      <c r="D322" s="19"/>
      <c r="K322" s="3"/>
      <c r="L322" s="3"/>
    </row>
    <row r="323" spans="3:12" ht="16.5" customHeight="1" x14ac:dyDescent="0.6">
      <c r="C323" s="19"/>
      <c r="D323" s="19"/>
      <c r="K323" s="3"/>
      <c r="L323" s="3"/>
    </row>
    <row r="324" spans="3:12" ht="16.5" customHeight="1" x14ac:dyDescent="0.6">
      <c r="C324" s="19"/>
      <c r="D324" s="19"/>
      <c r="K324" s="3"/>
      <c r="L324" s="3"/>
    </row>
    <row r="325" spans="3:12" ht="16.5" customHeight="1" x14ac:dyDescent="0.6">
      <c r="C325" s="19"/>
      <c r="D325" s="19"/>
      <c r="K325" s="3"/>
      <c r="L325" s="3"/>
    </row>
    <row r="326" spans="3:12" ht="16.5" customHeight="1" x14ac:dyDescent="0.6">
      <c r="C326" s="19"/>
      <c r="D326" s="19"/>
      <c r="K326" s="3"/>
      <c r="L326" s="3"/>
    </row>
    <row r="327" spans="3:12" ht="16.5" customHeight="1" x14ac:dyDescent="0.6">
      <c r="C327" s="19"/>
      <c r="D327" s="19"/>
      <c r="K327" s="3"/>
      <c r="L327" s="3"/>
    </row>
    <row r="328" spans="3:12" ht="16.5" customHeight="1" x14ac:dyDescent="0.6">
      <c r="C328" s="19"/>
      <c r="D328" s="19"/>
      <c r="K328" s="3"/>
      <c r="L328" s="3"/>
    </row>
    <row r="329" spans="3:12" ht="16.5" customHeight="1" x14ac:dyDescent="0.6">
      <c r="C329" s="19"/>
      <c r="D329" s="19"/>
      <c r="K329" s="3"/>
      <c r="L329" s="3"/>
    </row>
    <row r="330" spans="3:12" ht="16.5" customHeight="1" x14ac:dyDescent="0.6">
      <c r="C330" s="19"/>
      <c r="D330" s="19"/>
      <c r="K330" s="3"/>
      <c r="L330" s="3"/>
    </row>
    <row r="331" spans="3:12" ht="16.5" customHeight="1" x14ac:dyDescent="0.6">
      <c r="C331" s="19"/>
      <c r="D331" s="19"/>
      <c r="K331" s="3"/>
      <c r="L331" s="3"/>
    </row>
    <row r="332" spans="3:12" ht="16.5" customHeight="1" x14ac:dyDescent="0.6">
      <c r="C332" s="19"/>
      <c r="D332" s="19"/>
      <c r="K332" s="3"/>
      <c r="L332" s="3"/>
    </row>
    <row r="333" spans="3:12" ht="16.5" customHeight="1" x14ac:dyDescent="0.6">
      <c r="C333" s="19"/>
      <c r="D333" s="19"/>
      <c r="K333" s="3"/>
      <c r="L333" s="3"/>
    </row>
    <row r="334" spans="3:12" ht="16.5" customHeight="1" x14ac:dyDescent="0.6">
      <c r="C334" s="19"/>
      <c r="D334" s="19"/>
      <c r="K334" s="3"/>
      <c r="L334" s="3"/>
    </row>
    <row r="335" spans="3:12" ht="16.5" customHeight="1" x14ac:dyDescent="0.6">
      <c r="C335" s="19"/>
      <c r="D335" s="19"/>
      <c r="K335" s="3"/>
      <c r="L335" s="3"/>
    </row>
    <row r="336" spans="3:12" ht="16.5" customHeight="1" x14ac:dyDescent="0.6">
      <c r="C336" s="19"/>
      <c r="D336" s="19"/>
      <c r="K336" s="3"/>
      <c r="L336" s="3"/>
    </row>
    <row r="337" spans="3:12" ht="16.5" customHeight="1" x14ac:dyDescent="0.6">
      <c r="C337" s="19"/>
      <c r="D337" s="19"/>
      <c r="K337" s="3"/>
      <c r="L337" s="3"/>
    </row>
    <row r="338" spans="3:12" ht="16.5" customHeight="1" x14ac:dyDescent="0.6">
      <c r="C338" s="19"/>
      <c r="D338" s="19"/>
      <c r="K338" s="3"/>
      <c r="L338" s="3"/>
    </row>
    <row r="339" spans="3:12" ht="16.5" customHeight="1" x14ac:dyDescent="0.6">
      <c r="C339" s="19"/>
      <c r="D339" s="19"/>
      <c r="K339" s="3"/>
      <c r="L339" s="3"/>
    </row>
    <row r="340" spans="3:12" ht="16.5" customHeight="1" x14ac:dyDescent="0.6">
      <c r="C340" s="19"/>
      <c r="D340" s="19"/>
      <c r="K340" s="3"/>
      <c r="L340" s="3"/>
    </row>
    <row r="341" spans="3:12" ht="16.5" customHeight="1" x14ac:dyDescent="0.6">
      <c r="C341" s="19"/>
      <c r="D341" s="19"/>
      <c r="K341" s="3"/>
      <c r="L341" s="3"/>
    </row>
    <row r="342" spans="3:12" ht="16.5" customHeight="1" x14ac:dyDescent="0.6">
      <c r="C342" s="19"/>
      <c r="D342" s="19"/>
      <c r="K342" s="3"/>
      <c r="L342" s="3"/>
    </row>
    <row r="343" spans="3:12" ht="16.5" customHeight="1" x14ac:dyDescent="0.6">
      <c r="C343" s="19"/>
      <c r="D343" s="19"/>
      <c r="K343" s="3"/>
      <c r="L343" s="3"/>
    </row>
    <row r="344" spans="3:12" ht="16.5" customHeight="1" x14ac:dyDescent="0.6">
      <c r="C344" s="19"/>
      <c r="D344" s="19"/>
      <c r="K344" s="3"/>
      <c r="L344" s="3"/>
    </row>
    <row r="345" spans="3:12" ht="16.5" customHeight="1" x14ac:dyDescent="0.6">
      <c r="C345" s="19"/>
      <c r="D345" s="19"/>
      <c r="K345" s="3"/>
      <c r="L345" s="3"/>
    </row>
    <row r="346" spans="3:12" ht="16.5" customHeight="1" x14ac:dyDescent="0.6">
      <c r="C346" s="19"/>
      <c r="D346" s="19"/>
      <c r="K346" s="3"/>
      <c r="L346" s="3"/>
    </row>
    <row r="347" spans="3:12" ht="16.5" customHeight="1" x14ac:dyDescent="0.6">
      <c r="C347" s="19"/>
      <c r="D347" s="19"/>
      <c r="K347" s="3"/>
      <c r="L347" s="3"/>
    </row>
    <row r="348" spans="3:12" ht="16.5" customHeight="1" x14ac:dyDescent="0.6">
      <c r="C348" s="19"/>
      <c r="D348" s="19"/>
      <c r="K348" s="3"/>
      <c r="L348" s="3"/>
    </row>
    <row r="349" spans="3:12" ht="16.5" customHeight="1" x14ac:dyDescent="0.6">
      <c r="C349" s="19"/>
      <c r="D349" s="19"/>
      <c r="K349" s="3"/>
      <c r="L349" s="3"/>
    </row>
    <row r="350" spans="3:12" ht="16.5" customHeight="1" x14ac:dyDescent="0.6">
      <c r="C350" s="19"/>
      <c r="D350" s="19"/>
      <c r="K350" s="3"/>
      <c r="L350" s="3"/>
    </row>
    <row r="351" spans="3:12" ht="16.5" customHeight="1" x14ac:dyDescent="0.6">
      <c r="C351" s="19"/>
      <c r="D351" s="19"/>
      <c r="K351" s="3"/>
      <c r="L351" s="3"/>
    </row>
    <row r="352" spans="3:12" ht="16.5" customHeight="1" x14ac:dyDescent="0.6">
      <c r="C352" s="19"/>
      <c r="D352" s="19"/>
      <c r="K352" s="3"/>
      <c r="L352" s="3"/>
    </row>
    <row r="353" spans="3:12" ht="16.5" customHeight="1" x14ac:dyDescent="0.6">
      <c r="C353" s="19"/>
      <c r="D353" s="19"/>
      <c r="K353" s="3"/>
      <c r="L353" s="3"/>
    </row>
    <row r="354" spans="3:12" ht="16.5" customHeight="1" x14ac:dyDescent="0.6">
      <c r="C354" s="19"/>
      <c r="D354" s="19"/>
      <c r="K354" s="3"/>
      <c r="L354" s="3"/>
    </row>
    <row r="355" spans="3:12" ht="16.5" customHeight="1" x14ac:dyDescent="0.6">
      <c r="C355" s="19"/>
      <c r="D355" s="19"/>
      <c r="K355" s="3"/>
      <c r="L355" s="3"/>
    </row>
    <row r="356" spans="3:12" ht="16.5" customHeight="1" x14ac:dyDescent="0.6">
      <c r="C356" s="19"/>
      <c r="D356" s="19"/>
      <c r="K356" s="3"/>
      <c r="L356" s="3"/>
    </row>
    <row r="357" spans="3:12" ht="16.5" customHeight="1" x14ac:dyDescent="0.6">
      <c r="C357" s="19"/>
      <c r="D357" s="19"/>
      <c r="K357" s="3"/>
      <c r="L357" s="3"/>
    </row>
    <row r="358" spans="3:12" ht="16.5" customHeight="1" x14ac:dyDescent="0.6">
      <c r="C358" s="19"/>
      <c r="D358" s="19"/>
      <c r="K358" s="3"/>
      <c r="L358" s="3"/>
    </row>
    <row r="359" spans="3:12" ht="16.5" customHeight="1" x14ac:dyDescent="0.6">
      <c r="C359" s="19"/>
      <c r="D359" s="19"/>
      <c r="K359" s="3"/>
      <c r="L359" s="3"/>
    </row>
    <row r="360" spans="3:12" ht="16.5" customHeight="1" x14ac:dyDescent="0.6">
      <c r="C360" s="19"/>
      <c r="D360" s="19"/>
      <c r="K360" s="3"/>
      <c r="L360" s="3"/>
    </row>
    <row r="361" spans="3:12" ht="16.5" customHeight="1" x14ac:dyDescent="0.6">
      <c r="C361" s="19"/>
      <c r="D361" s="19"/>
      <c r="K361" s="3"/>
      <c r="L361" s="3"/>
    </row>
    <row r="362" spans="3:12" ht="16.5" customHeight="1" x14ac:dyDescent="0.6">
      <c r="C362" s="19"/>
      <c r="D362" s="19"/>
      <c r="K362" s="3"/>
      <c r="L362" s="3"/>
    </row>
    <row r="363" spans="3:12" ht="16.5" customHeight="1" x14ac:dyDescent="0.6">
      <c r="C363" s="19"/>
      <c r="D363" s="19"/>
      <c r="K363" s="3"/>
      <c r="L363" s="3"/>
    </row>
    <row r="364" spans="3:12" ht="16.5" customHeight="1" x14ac:dyDescent="0.6">
      <c r="C364" s="19"/>
      <c r="D364" s="19"/>
      <c r="K364" s="3"/>
      <c r="L364" s="3"/>
    </row>
    <row r="365" spans="3:12" ht="16.5" customHeight="1" x14ac:dyDescent="0.6">
      <c r="C365" s="19"/>
      <c r="D365" s="19"/>
      <c r="K365" s="3"/>
      <c r="L365" s="3"/>
    </row>
    <row r="366" spans="3:12" ht="16.5" customHeight="1" x14ac:dyDescent="0.6">
      <c r="C366" s="19"/>
      <c r="D366" s="19"/>
      <c r="K366" s="3"/>
      <c r="L366" s="3"/>
    </row>
    <row r="367" spans="3:12" ht="16.5" customHeight="1" x14ac:dyDescent="0.6">
      <c r="C367" s="19"/>
      <c r="D367" s="19"/>
      <c r="K367" s="3"/>
      <c r="L367" s="3"/>
    </row>
    <row r="368" spans="3:12" ht="16.5" customHeight="1" x14ac:dyDescent="0.6">
      <c r="C368" s="19"/>
      <c r="D368" s="19"/>
      <c r="K368" s="3"/>
      <c r="L368" s="3"/>
    </row>
    <row r="369" spans="3:12" ht="16.5" customHeight="1" x14ac:dyDescent="0.6">
      <c r="C369" s="19"/>
      <c r="D369" s="19"/>
      <c r="K369" s="3"/>
      <c r="L369" s="3"/>
    </row>
    <row r="370" spans="3:12" ht="16.5" customHeight="1" x14ac:dyDescent="0.6">
      <c r="C370" s="19"/>
      <c r="D370" s="19"/>
      <c r="K370" s="3"/>
      <c r="L370" s="3"/>
    </row>
    <row r="371" spans="3:12" ht="16.5" customHeight="1" x14ac:dyDescent="0.6">
      <c r="C371" s="19"/>
      <c r="D371" s="19"/>
      <c r="K371" s="3"/>
      <c r="L371" s="3"/>
    </row>
    <row r="372" spans="3:12" ht="16.5" customHeight="1" x14ac:dyDescent="0.6">
      <c r="C372" s="19"/>
      <c r="D372" s="19"/>
      <c r="K372" s="3"/>
      <c r="L372" s="3"/>
    </row>
    <row r="373" spans="3:12" ht="16.5" customHeight="1" x14ac:dyDescent="0.6">
      <c r="C373" s="19"/>
      <c r="D373" s="19"/>
      <c r="K373" s="3"/>
      <c r="L373" s="3"/>
    </row>
    <row r="374" spans="3:12" ht="16.5" customHeight="1" x14ac:dyDescent="0.6">
      <c r="C374" s="19"/>
      <c r="D374" s="19"/>
      <c r="K374" s="3"/>
      <c r="L374" s="3"/>
    </row>
    <row r="375" spans="3:12" ht="16.5" customHeight="1" x14ac:dyDescent="0.6">
      <c r="C375" s="19"/>
      <c r="D375" s="19"/>
      <c r="K375" s="3"/>
      <c r="L375" s="3"/>
    </row>
    <row r="376" spans="3:12" ht="16.5" customHeight="1" x14ac:dyDescent="0.6">
      <c r="C376" s="19"/>
      <c r="D376" s="19"/>
      <c r="K376" s="3"/>
      <c r="L376" s="3"/>
    </row>
    <row r="377" spans="3:12" ht="16.5" customHeight="1" x14ac:dyDescent="0.6">
      <c r="C377" s="19"/>
      <c r="D377" s="19"/>
      <c r="K377" s="3"/>
      <c r="L377" s="3"/>
    </row>
    <row r="378" spans="3:12" ht="16.5" customHeight="1" x14ac:dyDescent="0.6">
      <c r="C378" s="19"/>
      <c r="D378" s="19"/>
      <c r="K378" s="3"/>
      <c r="L378" s="3"/>
    </row>
    <row r="379" spans="3:12" ht="16.5" customHeight="1" x14ac:dyDescent="0.6">
      <c r="C379" s="19"/>
      <c r="D379" s="19"/>
      <c r="K379" s="3"/>
      <c r="L379" s="3"/>
    </row>
    <row r="380" spans="3:12" ht="16.5" customHeight="1" x14ac:dyDescent="0.6">
      <c r="C380" s="19"/>
      <c r="D380" s="19"/>
      <c r="K380" s="3"/>
      <c r="L380" s="3"/>
    </row>
    <row r="381" spans="3:12" ht="16.5" customHeight="1" x14ac:dyDescent="0.6">
      <c r="C381" s="19"/>
      <c r="D381" s="19"/>
      <c r="K381" s="3"/>
      <c r="L381" s="3"/>
    </row>
    <row r="382" spans="3:12" ht="16.5" customHeight="1" x14ac:dyDescent="0.6">
      <c r="C382" s="19"/>
      <c r="D382" s="19"/>
      <c r="K382" s="3"/>
      <c r="L382" s="3"/>
    </row>
    <row r="383" spans="3:12" ht="16.5" customHeight="1" x14ac:dyDescent="0.6">
      <c r="C383" s="19"/>
      <c r="D383" s="19"/>
      <c r="K383" s="3"/>
      <c r="L383" s="3"/>
    </row>
    <row r="384" spans="3:12" ht="16.5" customHeight="1" x14ac:dyDescent="0.6">
      <c r="C384" s="19"/>
      <c r="D384" s="19"/>
      <c r="K384" s="3"/>
      <c r="L384" s="3"/>
    </row>
    <row r="385" spans="3:12" ht="16.5" customHeight="1" x14ac:dyDescent="0.6">
      <c r="C385" s="19"/>
      <c r="D385" s="19"/>
      <c r="K385" s="3"/>
      <c r="L385" s="3"/>
    </row>
    <row r="386" spans="3:12" ht="16.5" customHeight="1" x14ac:dyDescent="0.6">
      <c r="C386" s="19"/>
      <c r="D386" s="19"/>
      <c r="K386" s="3"/>
      <c r="L386" s="3"/>
    </row>
    <row r="387" spans="3:12" ht="16.5" customHeight="1" x14ac:dyDescent="0.6">
      <c r="C387" s="19"/>
      <c r="D387" s="19"/>
      <c r="K387" s="3"/>
      <c r="L387" s="3"/>
    </row>
    <row r="388" spans="3:12" ht="16.5" customHeight="1" x14ac:dyDescent="0.6">
      <c r="C388" s="19"/>
      <c r="D388" s="19"/>
      <c r="K388" s="3"/>
      <c r="L388" s="3"/>
    </row>
    <row r="389" spans="3:12" ht="16.5" customHeight="1" x14ac:dyDescent="0.6">
      <c r="C389" s="19"/>
      <c r="D389" s="19"/>
      <c r="K389" s="3"/>
      <c r="L389" s="3"/>
    </row>
    <row r="390" spans="3:12" ht="16.5" customHeight="1" x14ac:dyDescent="0.6">
      <c r="C390" s="19"/>
      <c r="D390" s="19"/>
      <c r="K390" s="3"/>
      <c r="L390" s="3"/>
    </row>
    <row r="391" spans="3:12" ht="16.5" customHeight="1" x14ac:dyDescent="0.6">
      <c r="C391" s="19"/>
      <c r="D391" s="19"/>
      <c r="K391" s="3"/>
      <c r="L391" s="3"/>
    </row>
    <row r="392" spans="3:12" ht="16.5" customHeight="1" x14ac:dyDescent="0.6">
      <c r="C392" s="19"/>
      <c r="D392" s="19"/>
      <c r="K392" s="3"/>
      <c r="L392" s="3"/>
    </row>
    <row r="393" spans="3:12" ht="16.5" customHeight="1" x14ac:dyDescent="0.6">
      <c r="C393" s="19"/>
      <c r="D393" s="19"/>
      <c r="K393" s="3"/>
      <c r="L393" s="3"/>
    </row>
    <row r="394" spans="3:12" ht="16.5" customHeight="1" x14ac:dyDescent="0.6">
      <c r="C394" s="19"/>
      <c r="D394" s="19"/>
      <c r="K394" s="3"/>
      <c r="L394" s="3"/>
    </row>
    <row r="395" spans="3:12" ht="16.5" customHeight="1" x14ac:dyDescent="0.6">
      <c r="C395" s="19"/>
      <c r="D395" s="19"/>
      <c r="K395" s="3"/>
      <c r="L395" s="3"/>
    </row>
    <row r="396" spans="3:12" ht="16.5" customHeight="1" x14ac:dyDescent="0.6">
      <c r="C396" s="19"/>
      <c r="D396" s="19"/>
      <c r="K396" s="3"/>
      <c r="L396" s="3"/>
    </row>
    <row r="397" spans="3:12" ht="16.5" customHeight="1" x14ac:dyDescent="0.6">
      <c r="C397" s="19"/>
      <c r="D397" s="19"/>
      <c r="K397" s="3"/>
      <c r="L397" s="3"/>
    </row>
    <row r="398" spans="3:12" ht="16.5" customHeight="1" x14ac:dyDescent="0.6">
      <c r="C398" s="19"/>
      <c r="D398" s="19"/>
      <c r="K398" s="3"/>
      <c r="L398" s="3"/>
    </row>
    <row r="399" spans="3:12" ht="16.5" customHeight="1" x14ac:dyDescent="0.6">
      <c r="C399" s="19"/>
      <c r="D399" s="19"/>
      <c r="K399" s="3"/>
      <c r="L399" s="3"/>
    </row>
    <row r="400" spans="3:12" ht="16.5" customHeight="1" x14ac:dyDescent="0.6">
      <c r="C400" s="19"/>
      <c r="D400" s="19"/>
      <c r="K400" s="3"/>
      <c r="L400" s="3"/>
    </row>
    <row r="401" spans="3:12" ht="16.5" customHeight="1" x14ac:dyDescent="0.6">
      <c r="C401" s="19"/>
      <c r="D401" s="19"/>
      <c r="K401" s="3"/>
      <c r="L401" s="3"/>
    </row>
    <row r="402" spans="3:12" ht="16.5" customHeight="1" x14ac:dyDescent="0.6">
      <c r="C402" s="19"/>
      <c r="D402" s="19"/>
      <c r="K402" s="3"/>
      <c r="L402" s="3"/>
    </row>
    <row r="403" spans="3:12" ht="16.5" customHeight="1" x14ac:dyDescent="0.6">
      <c r="C403" s="19"/>
      <c r="D403" s="19"/>
      <c r="K403" s="3"/>
      <c r="L403" s="3"/>
    </row>
    <row r="404" spans="3:12" ht="16.5" customHeight="1" x14ac:dyDescent="0.6">
      <c r="C404" s="19"/>
      <c r="D404" s="19"/>
      <c r="K404" s="3"/>
      <c r="L404" s="3"/>
    </row>
    <row r="405" spans="3:12" ht="16.5" customHeight="1" x14ac:dyDescent="0.6">
      <c r="C405" s="19"/>
      <c r="D405" s="19"/>
      <c r="K405" s="3"/>
      <c r="L405" s="3"/>
    </row>
    <row r="406" spans="3:12" ht="16.5" customHeight="1" x14ac:dyDescent="0.6">
      <c r="C406" s="19"/>
      <c r="D406" s="19"/>
      <c r="K406" s="3"/>
      <c r="L406" s="3"/>
    </row>
    <row r="407" spans="3:12" ht="16.5" customHeight="1" x14ac:dyDescent="0.6">
      <c r="C407" s="19"/>
      <c r="D407" s="19"/>
      <c r="K407" s="3"/>
      <c r="L407" s="3"/>
    </row>
    <row r="408" spans="3:12" ht="16.5" customHeight="1" x14ac:dyDescent="0.6">
      <c r="C408" s="19"/>
      <c r="D408" s="19"/>
      <c r="K408" s="3"/>
      <c r="L408" s="3"/>
    </row>
    <row r="409" spans="3:12" ht="16.5" customHeight="1" x14ac:dyDescent="0.6">
      <c r="C409" s="19"/>
      <c r="D409" s="19"/>
      <c r="K409" s="3"/>
      <c r="L409" s="3"/>
    </row>
    <row r="410" spans="3:12" ht="16.5" customHeight="1" x14ac:dyDescent="0.6">
      <c r="C410" s="19"/>
      <c r="D410" s="19"/>
      <c r="K410" s="3"/>
      <c r="L410" s="3"/>
    </row>
    <row r="411" spans="3:12" ht="16.5" customHeight="1" x14ac:dyDescent="0.6">
      <c r="C411" s="19"/>
      <c r="D411" s="19"/>
      <c r="K411" s="3"/>
      <c r="L411" s="3"/>
    </row>
    <row r="412" spans="3:12" ht="16.5" customHeight="1" x14ac:dyDescent="0.6">
      <c r="C412" s="19"/>
      <c r="D412" s="19"/>
      <c r="K412" s="3"/>
      <c r="L412" s="3"/>
    </row>
    <row r="413" spans="3:12" ht="16.5" customHeight="1" x14ac:dyDescent="0.6">
      <c r="C413" s="19"/>
      <c r="D413" s="19"/>
      <c r="K413" s="3"/>
      <c r="L413" s="3"/>
    </row>
    <row r="414" spans="3:12" ht="16.5" customHeight="1" x14ac:dyDescent="0.6">
      <c r="C414" s="19"/>
      <c r="D414" s="19"/>
      <c r="K414" s="3"/>
      <c r="L414" s="3"/>
    </row>
    <row r="415" spans="3:12" ht="16.5" customHeight="1" x14ac:dyDescent="0.6">
      <c r="C415" s="19"/>
      <c r="D415" s="19"/>
      <c r="K415" s="3"/>
      <c r="L415" s="3"/>
    </row>
    <row r="416" spans="3:12" ht="16.5" customHeight="1" x14ac:dyDescent="0.6">
      <c r="C416" s="19"/>
      <c r="D416" s="19"/>
      <c r="K416" s="3"/>
      <c r="L416" s="3"/>
    </row>
    <row r="417" spans="3:12" ht="16.5" customHeight="1" x14ac:dyDescent="0.6">
      <c r="C417" s="19"/>
      <c r="D417" s="19"/>
      <c r="K417" s="3"/>
      <c r="L417" s="3"/>
    </row>
    <row r="418" spans="3:12" ht="16.5" customHeight="1" x14ac:dyDescent="0.6">
      <c r="C418" s="19"/>
      <c r="D418" s="19"/>
      <c r="K418" s="3"/>
      <c r="L418" s="3"/>
    </row>
    <row r="419" spans="3:12" ht="16.5" customHeight="1" x14ac:dyDescent="0.6">
      <c r="C419" s="19"/>
      <c r="D419" s="19"/>
      <c r="K419" s="3"/>
      <c r="L419" s="3"/>
    </row>
    <row r="420" spans="3:12" ht="16.5" customHeight="1" x14ac:dyDescent="0.6">
      <c r="C420" s="19"/>
      <c r="D420" s="19"/>
      <c r="K420" s="3"/>
      <c r="L420" s="3"/>
    </row>
    <row r="421" spans="3:12" ht="16.5" customHeight="1" x14ac:dyDescent="0.6">
      <c r="C421" s="19"/>
      <c r="D421" s="19"/>
      <c r="K421" s="3"/>
      <c r="L421" s="3"/>
    </row>
    <row r="422" spans="3:12" ht="16.5" customHeight="1" x14ac:dyDescent="0.6">
      <c r="C422" s="19"/>
      <c r="D422" s="19"/>
      <c r="K422" s="3"/>
      <c r="L422" s="3"/>
    </row>
    <row r="423" spans="3:12" ht="16.5" customHeight="1" x14ac:dyDescent="0.6">
      <c r="C423" s="19"/>
      <c r="D423" s="19"/>
      <c r="K423" s="3"/>
      <c r="L423" s="3"/>
    </row>
    <row r="424" spans="3:12" ht="16.5" customHeight="1" x14ac:dyDescent="0.6">
      <c r="C424" s="19"/>
      <c r="D424" s="19"/>
      <c r="K424" s="3"/>
      <c r="L424" s="3"/>
    </row>
    <row r="425" spans="3:12" ht="16.5" customHeight="1" x14ac:dyDescent="0.6">
      <c r="C425" s="19"/>
      <c r="D425" s="19"/>
      <c r="K425" s="3"/>
      <c r="L425" s="3"/>
    </row>
    <row r="426" spans="3:12" ht="16.5" customHeight="1" x14ac:dyDescent="0.6">
      <c r="C426" s="19"/>
      <c r="D426" s="19"/>
      <c r="K426" s="3"/>
      <c r="L426" s="3"/>
    </row>
    <row r="427" spans="3:12" ht="16.5" customHeight="1" x14ac:dyDescent="0.6">
      <c r="C427" s="19"/>
      <c r="D427" s="19"/>
      <c r="K427" s="3"/>
      <c r="L427" s="3"/>
    </row>
    <row r="428" spans="3:12" ht="16.5" customHeight="1" x14ac:dyDescent="0.6">
      <c r="C428" s="19"/>
      <c r="D428" s="19"/>
      <c r="K428" s="3"/>
      <c r="L428" s="3"/>
    </row>
    <row r="429" spans="3:12" ht="16.5" customHeight="1" x14ac:dyDescent="0.6">
      <c r="C429" s="19"/>
      <c r="D429" s="19"/>
      <c r="K429" s="3"/>
      <c r="L429" s="3"/>
    </row>
    <row r="430" spans="3:12" ht="16.5" customHeight="1" x14ac:dyDescent="0.6">
      <c r="C430" s="19"/>
      <c r="D430" s="19"/>
      <c r="K430" s="3"/>
      <c r="L430" s="3"/>
    </row>
    <row r="431" spans="3:12" ht="16.5" customHeight="1" x14ac:dyDescent="0.6">
      <c r="C431" s="19"/>
      <c r="D431" s="19"/>
      <c r="K431" s="3"/>
      <c r="L431" s="3"/>
    </row>
    <row r="432" spans="3:12" ht="16.5" customHeight="1" x14ac:dyDescent="0.6">
      <c r="C432" s="19"/>
      <c r="D432" s="19"/>
      <c r="K432" s="3"/>
      <c r="L432" s="3"/>
    </row>
    <row r="433" spans="3:12" ht="16.5" customHeight="1" x14ac:dyDescent="0.6">
      <c r="C433" s="19"/>
      <c r="D433" s="19"/>
      <c r="K433" s="3"/>
      <c r="L433" s="3"/>
    </row>
    <row r="434" spans="3:12" ht="16.5" customHeight="1" x14ac:dyDescent="0.6">
      <c r="C434" s="19"/>
      <c r="D434" s="19"/>
      <c r="K434" s="3"/>
      <c r="L434" s="3"/>
    </row>
    <row r="435" spans="3:12" ht="16.5" customHeight="1" x14ac:dyDescent="0.6">
      <c r="C435" s="19"/>
      <c r="D435" s="19"/>
      <c r="K435" s="3"/>
      <c r="L435" s="3"/>
    </row>
    <row r="436" spans="3:12" ht="16.5" customHeight="1" x14ac:dyDescent="0.6">
      <c r="C436" s="19"/>
      <c r="D436" s="19"/>
      <c r="K436" s="3"/>
      <c r="L436" s="3"/>
    </row>
    <row r="437" spans="3:12" ht="16.5" customHeight="1" x14ac:dyDescent="0.6">
      <c r="C437" s="19"/>
      <c r="D437" s="19"/>
      <c r="K437" s="3"/>
      <c r="L437" s="3"/>
    </row>
    <row r="438" spans="3:12" ht="16.5" customHeight="1" x14ac:dyDescent="0.6">
      <c r="C438" s="19"/>
      <c r="D438" s="19"/>
      <c r="K438" s="3"/>
      <c r="L438" s="3"/>
    </row>
    <row r="439" spans="3:12" ht="16.5" customHeight="1" x14ac:dyDescent="0.6">
      <c r="C439" s="19"/>
      <c r="D439" s="19"/>
      <c r="K439" s="3"/>
      <c r="L439" s="3"/>
    </row>
    <row r="440" spans="3:12" ht="16.5" customHeight="1" x14ac:dyDescent="0.6">
      <c r="C440" s="19"/>
      <c r="D440" s="19"/>
      <c r="K440" s="3"/>
      <c r="L440" s="3"/>
    </row>
    <row r="441" spans="3:12" ht="16.5" customHeight="1" x14ac:dyDescent="0.6">
      <c r="C441" s="19"/>
      <c r="D441" s="19"/>
      <c r="K441" s="3"/>
      <c r="L441" s="3"/>
    </row>
    <row r="442" spans="3:12" ht="16.5" customHeight="1" x14ac:dyDescent="0.6">
      <c r="C442" s="19"/>
      <c r="D442" s="19"/>
      <c r="K442" s="3"/>
      <c r="L442" s="3"/>
    </row>
    <row r="443" spans="3:12" ht="16.5" customHeight="1" x14ac:dyDescent="0.6">
      <c r="C443" s="19"/>
      <c r="D443" s="19"/>
      <c r="K443" s="3"/>
      <c r="L443" s="3"/>
    </row>
    <row r="444" spans="3:12" ht="16.5" customHeight="1" x14ac:dyDescent="0.6">
      <c r="C444" s="19"/>
      <c r="D444" s="19"/>
      <c r="K444" s="3"/>
      <c r="L444" s="3"/>
    </row>
    <row r="445" spans="3:12" ht="16.5" customHeight="1" x14ac:dyDescent="0.6">
      <c r="C445" s="19"/>
      <c r="D445" s="19"/>
      <c r="K445" s="3"/>
      <c r="L445" s="3"/>
    </row>
    <row r="446" spans="3:12" ht="16.5" customHeight="1" x14ac:dyDescent="0.6">
      <c r="C446" s="19"/>
      <c r="D446" s="19"/>
      <c r="K446" s="3"/>
      <c r="L446" s="3"/>
    </row>
    <row r="447" spans="3:12" ht="16.5" customHeight="1" x14ac:dyDescent="0.6">
      <c r="C447" s="19"/>
      <c r="D447" s="19"/>
      <c r="K447" s="3"/>
      <c r="L447" s="3"/>
    </row>
    <row r="448" spans="3:12" ht="16.5" customHeight="1" x14ac:dyDescent="0.6">
      <c r="C448" s="19"/>
      <c r="D448" s="19"/>
      <c r="K448" s="3"/>
      <c r="L448" s="3"/>
    </row>
    <row r="449" spans="3:12" ht="16.5" customHeight="1" x14ac:dyDescent="0.6">
      <c r="C449" s="19"/>
      <c r="D449" s="19"/>
      <c r="K449" s="3"/>
      <c r="L449" s="3"/>
    </row>
    <row r="450" spans="3:12" ht="16.5" customHeight="1" x14ac:dyDescent="0.6">
      <c r="C450" s="19"/>
      <c r="D450" s="19"/>
      <c r="K450" s="3"/>
      <c r="L450" s="3"/>
    </row>
    <row r="451" spans="3:12" ht="16.5" customHeight="1" x14ac:dyDescent="0.6">
      <c r="C451" s="19"/>
      <c r="D451" s="19"/>
      <c r="K451" s="3"/>
      <c r="L451" s="3"/>
    </row>
    <row r="452" spans="3:12" ht="16.5" customHeight="1" x14ac:dyDescent="0.6">
      <c r="C452" s="19"/>
      <c r="D452" s="19"/>
      <c r="K452" s="3"/>
      <c r="L452" s="3"/>
    </row>
    <row r="453" spans="3:12" ht="16.5" customHeight="1" x14ac:dyDescent="0.6">
      <c r="C453" s="19"/>
      <c r="D453" s="19"/>
      <c r="K453" s="3"/>
      <c r="L453" s="3"/>
    </row>
    <row r="454" spans="3:12" ht="16.5" customHeight="1" x14ac:dyDescent="0.6">
      <c r="C454" s="19"/>
      <c r="D454" s="19"/>
      <c r="K454" s="3"/>
      <c r="L454" s="3"/>
    </row>
    <row r="455" spans="3:12" ht="16.5" customHeight="1" x14ac:dyDescent="0.6">
      <c r="C455" s="19"/>
      <c r="D455" s="19"/>
      <c r="K455" s="3"/>
      <c r="L455" s="3"/>
    </row>
    <row r="456" spans="3:12" ht="16.5" customHeight="1" x14ac:dyDescent="0.6">
      <c r="C456" s="19"/>
      <c r="D456" s="19"/>
      <c r="K456" s="3"/>
      <c r="L456" s="3"/>
    </row>
    <row r="457" spans="3:12" ht="16.5" customHeight="1" x14ac:dyDescent="0.6">
      <c r="C457" s="19"/>
      <c r="D457" s="19"/>
      <c r="K457" s="3"/>
      <c r="L457" s="3"/>
    </row>
    <row r="458" spans="3:12" ht="16.5" customHeight="1" x14ac:dyDescent="0.6">
      <c r="C458" s="19"/>
      <c r="D458" s="19"/>
      <c r="K458" s="3"/>
      <c r="L458" s="3"/>
    </row>
    <row r="459" spans="3:12" ht="16.5" customHeight="1" x14ac:dyDescent="0.6">
      <c r="C459" s="19"/>
      <c r="D459" s="19"/>
      <c r="K459" s="3"/>
      <c r="L459" s="3"/>
    </row>
    <row r="460" spans="3:12" ht="16.5" customHeight="1" x14ac:dyDescent="0.6">
      <c r="C460" s="19"/>
      <c r="D460" s="19"/>
      <c r="K460" s="3"/>
      <c r="L460" s="3"/>
    </row>
    <row r="461" spans="3:12" ht="16.5" customHeight="1" x14ac:dyDescent="0.6">
      <c r="C461" s="19"/>
      <c r="D461" s="19"/>
      <c r="K461" s="3"/>
      <c r="L461" s="3"/>
    </row>
    <row r="462" spans="3:12" ht="16.5" customHeight="1" x14ac:dyDescent="0.6">
      <c r="C462" s="19"/>
      <c r="D462" s="19"/>
      <c r="K462" s="3"/>
      <c r="L462" s="3"/>
    </row>
    <row r="463" spans="3:12" ht="16.5" customHeight="1" x14ac:dyDescent="0.6">
      <c r="C463" s="19"/>
      <c r="D463" s="19"/>
      <c r="K463" s="3"/>
      <c r="L463" s="3"/>
    </row>
    <row r="464" spans="3:12" ht="16.5" customHeight="1" x14ac:dyDescent="0.6">
      <c r="C464" s="19"/>
      <c r="D464" s="19"/>
      <c r="K464" s="3"/>
      <c r="L464" s="3"/>
    </row>
    <row r="465" spans="3:12" ht="16.5" customHeight="1" x14ac:dyDescent="0.6">
      <c r="C465" s="19"/>
      <c r="D465" s="19"/>
      <c r="K465" s="3"/>
      <c r="L465" s="3"/>
    </row>
    <row r="466" spans="3:12" ht="16.5" customHeight="1" x14ac:dyDescent="0.6">
      <c r="C466" s="19"/>
      <c r="D466" s="19"/>
      <c r="K466" s="3"/>
      <c r="L466" s="3"/>
    </row>
    <row r="467" spans="3:12" ht="16.5" customHeight="1" x14ac:dyDescent="0.6">
      <c r="C467" s="19"/>
      <c r="D467" s="19"/>
      <c r="K467" s="3"/>
      <c r="L467" s="3"/>
    </row>
    <row r="468" spans="3:12" ht="16.5" customHeight="1" x14ac:dyDescent="0.6">
      <c r="C468" s="19"/>
      <c r="D468" s="19"/>
      <c r="K468" s="3"/>
      <c r="L468" s="3"/>
    </row>
    <row r="469" spans="3:12" ht="16.5" customHeight="1" x14ac:dyDescent="0.6">
      <c r="C469" s="19"/>
      <c r="D469" s="19"/>
      <c r="K469" s="3"/>
      <c r="L469" s="3"/>
    </row>
    <row r="470" spans="3:12" ht="16.5" customHeight="1" x14ac:dyDescent="0.6">
      <c r="C470" s="19"/>
      <c r="D470" s="19"/>
      <c r="K470" s="3"/>
      <c r="L470" s="3"/>
    </row>
    <row r="471" spans="3:12" ht="16.5" customHeight="1" x14ac:dyDescent="0.6">
      <c r="C471" s="19"/>
      <c r="D471" s="19"/>
      <c r="K471" s="3"/>
      <c r="L471" s="3"/>
    </row>
    <row r="472" spans="3:12" ht="16.5" customHeight="1" x14ac:dyDescent="0.6">
      <c r="C472" s="19"/>
      <c r="D472" s="19"/>
      <c r="K472" s="3"/>
      <c r="L472" s="3"/>
    </row>
    <row r="473" spans="3:12" ht="16.5" customHeight="1" x14ac:dyDescent="0.6">
      <c r="C473" s="19"/>
      <c r="D473" s="19"/>
      <c r="K473" s="3"/>
      <c r="L473" s="3"/>
    </row>
    <row r="474" spans="3:12" ht="16.5" customHeight="1" x14ac:dyDescent="0.6">
      <c r="C474" s="19"/>
      <c r="D474" s="19"/>
      <c r="K474" s="3"/>
      <c r="L474" s="3"/>
    </row>
    <row r="475" spans="3:12" ht="16.5" customHeight="1" x14ac:dyDescent="0.6">
      <c r="C475" s="19"/>
      <c r="D475" s="19"/>
      <c r="K475" s="3"/>
      <c r="L475" s="3"/>
    </row>
    <row r="476" spans="3:12" ht="16.5" customHeight="1" x14ac:dyDescent="0.6">
      <c r="C476" s="19"/>
      <c r="D476" s="19"/>
      <c r="K476" s="3"/>
      <c r="L476" s="3"/>
    </row>
    <row r="477" spans="3:12" ht="16.5" customHeight="1" x14ac:dyDescent="0.6">
      <c r="C477" s="19"/>
      <c r="D477" s="19"/>
      <c r="K477" s="3"/>
      <c r="L477" s="3"/>
    </row>
    <row r="478" spans="3:12" ht="16.5" customHeight="1" x14ac:dyDescent="0.6">
      <c r="C478" s="19"/>
      <c r="D478" s="19"/>
      <c r="K478" s="3"/>
      <c r="L478" s="3"/>
    </row>
    <row r="479" spans="3:12" ht="16.5" customHeight="1" x14ac:dyDescent="0.6">
      <c r="C479" s="19"/>
      <c r="D479" s="19"/>
      <c r="K479" s="3"/>
      <c r="L479" s="3"/>
    </row>
    <row r="480" spans="3:12" ht="16.5" customHeight="1" x14ac:dyDescent="0.6">
      <c r="C480" s="19"/>
      <c r="D480" s="19"/>
      <c r="K480" s="3"/>
      <c r="L480" s="3"/>
    </row>
    <row r="481" spans="3:12" ht="16.5" customHeight="1" x14ac:dyDescent="0.6">
      <c r="C481" s="19"/>
      <c r="D481" s="19"/>
      <c r="K481" s="3"/>
      <c r="L481" s="3"/>
    </row>
    <row r="482" spans="3:12" ht="16.5" customHeight="1" x14ac:dyDescent="0.6">
      <c r="C482" s="19"/>
      <c r="D482" s="19"/>
      <c r="K482" s="3"/>
      <c r="L482" s="3"/>
    </row>
    <row r="483" spans="3:12" ht="16.5" customHeight="1" x14ac:dyDescent="0.6">
      <c r="C483" s="19"/>
      <c r="D483" s="19"/>
      <c r="K483" s="3"/>
      <c r="L483" s="3"/>
    </row>
    <row r="484" spans="3:12" ht="16.5" customHeight="1" x14ac:dyDescent="0.6">
      <c r="C484" s="19"/>
      <c r="D484" s="19"/>
      <c r="K484" s="3"/>
      <c r="L484" s="3"/>
    </row>
    <row r="485" spans="3:12" ht="16.5" customHeight="1" x14ac:dyDescent="0.6">
      <c r="C485" s="19"/>
      <c r="D485" s="19"/>
      <c r="K485" s="3"/>
      <c r="L485" s="3"/>
    </row>
    <row r="486" spans="3:12" ht="16.5" customHeight="1" x14ac:dyDescent="0.6">
      <c r="C486" s="19"/>
      <c r="D486" s="19"/>
      <c r="K486" s="3"/>
      <c r="L486" s="3"/>
    </row>
    <row r="487" spans="3:12" ht="16.5" customHeight="1" x14ac:dyDescent="0.6">
      <c r="C487" s="19"/>
      <c r="D487" s="19"/>
      <c r="K487" s="3"/>
      <c r="L487" s="3"/>
    </row>
    <row r="488" spans="3:12" ht="16.5" customHeight="1" x14ac:dyDescent="0.6">
      <c r="C488" s="19"/>
      <c r="D488" s="19"/>
      <c r="K488" s="3"/>
      <c r="L488" s="3"/>
    </row>
    <row r="489" spans="3:12" ht="16.5" customHeight="1" x14ac:dyDescent="0.6">
      <c r="C489" s="19"/>
      <c r="D489" s="19"/>
      <c r="K489" s="3"/>
      <c r="L489" s="3"/>
    </row>
    <row r="490" spans="3:12" ht="16.5" customHeight="1" x14ac:dyDescent="0.6">
      <c r="C490" s="19"/>
      <c r="D490" s="19"/>
      <c r="K490" s="3"/>
      <c r="L490" s="3"/>
    </row>
    <row r="491" spans="3:12" ht="16.5" customHeight="1" x14ac:dyDescent="0.6">
      <c r="C491" s="19"/>
      <c r="D491" s="19"/>
      <c r="K491" s="3"/>
      <c r="L491" s="3"/>
    </row>
    <row r="492" spans="3:12" ht="16.5" customHeight="1" x14ac:dyDescent="0.6">
      <c r="C492" s="19"/>
      <c r="D492" s="19"/>
      <c r="K492" s="3"/>
      <c r="L492" s="3"/>
    </row>
    <row r="493" spans="3:12" ht="16.5" customHeight="1" x14ac:dyDescent="0.6">
      <c r="C493" s="19"/>
      <c r="D493" s="19"/>
      <c r="K493" s="3"/>
      <c r="L493" s="3"/>
    </row>
    <row r="494" spans="3:12" ht="16.5" customHeight="1" x14ac:dyDescent="0.6">
      <c r="C494" s="19"/>
      <c r="D494" s="19"/>
      <c r="K494" s="3"/>
      <c r="L494" s="3"/>
    </row>
    <row r="495" spans="3:12" ht="16.5" customHeight="1" x14ac:dyDescent="0.6">
      <c r="C495" s="19"/>
      <c r="D495" s="19"/>
      <c r="K495" s="3"/>
      <c r="L495" s="3"/>
    </row>
    <row r="496" spans="3:12" ht="16.5" customHeight="1" x14ac:dyDescent="0.6">
      <c r="C496" s="19"/>
      <c r="D496" s="19"/>
      <c r="K496" s="3"/>
      <c r="L496" s="3"/>
    </row>
    <row r="497" spans="3:12" ht="16.5" customHeight="1" x14ac:dyDescent="0.6">
      <c r="C497" s="19"/>
      <c r="D497" s="19"/>
      <c r="K497" s="3"/>
      <c r="L497" s="3"/>
    </row>
    <row r="498" spans="3:12" ht="16.5" customHeight="1" x14ac:dyDescent="0.6">
      <c r="C498" s="19"/>
      <c r="D498" s="19"/>
      <c r="K498" s="3"/>
      <c r="L498" s="3"/>
    </row>
    <row r="499" spans="3:12" ht="16.5" customHeight="1" x14ac:dyDescent="0.6">
      <c r="C499" s="19"/>
      <c r="D499" s="19"/>
      <c r="K499" s="3"/>
      <c r="L499" s="3"/>
    </row>
    <row r="500" spans="3:12" ht="16.5" customHeight="1" x14ac:dyDescent="0.6">
      <c r="C500" s="19"/>
      <c r="D500" s="19"/>
      <c r="K500" s="3"/>
      <c r="L500" s="3"/>
    </row>
    <row r="501" spans="3:12" ht="16.5" customHeight="1" x14ac:dyDescent="0.6">
      <c r="C501" s="19"/>
      <c r="D501" s="19"/>
      <c r="K501" s="3"/>
      <c r="L501" s="3"/>
    </row>
    <row r="502" spans="3:12" ht="16.5" customHeight="1" x14ac:dyDescent="0.6">
      <c r="C502" s="19"/>
      <c r="D502" s="19"/>
      <c r="K502" s="3"/>
      <c r="L502" s="3"/>
    </row>
    <row r="503" spans="3:12" ht="16.5" customHeight="1" x14ac:dyDescent="0.6">
      <c r="C503" s="19"/>
      <c r="D503" s="19"/>
      <c r="K503" s="3"/>
      <c r="L503" s="3"/>
    </row>
    <row r="504" spans="3:12" ht="16.5" customHeight="1" x14ac:dyDescent="0.6">
      <c r="C504" s="19"/>
      <c r="D504" s="19"/>
      <c r="K504" s="3"/>
      <c r="L504" s="3"/>
    </row>
    <row r="505" spans="3:12" ht="16.5" customHeight="1" x14ac:dyDescent="0.6">
      <c r="C505" s="19"/>
      <c r="D505" s="19"/>
      <c r="K505" s="3"/>
      <c r="L505" s="3"/>
    </row>
    <row r="506" spans="3:12" ht="16.5" customHeight="1" x14ac:dyDescent="0.6">
      <c r="C506" s="19"/>
      <c r="D506" s="19"/>
      <c r="K506" s="3"/>
      <c r="L506" s="3"/>
    </row>
    <row r="507" spans="3:12" ht="16.5" customHeight="1" x14ac:dyDescent="0.6">
      <c r="C507" s="19"/>
      <c r="D507" s="19"/>
      <c r="K507" s="3"/>
      <c r="L507" s="3"/>
    </row>
    <row r="508" spans="3:12" ht="16.5" customHeight="1" x14ac:dyDescent="0.6">
      <c r="C508" s="19"/>
      <c r="D508" s="19"/>
      <c r="K508" s="3"/>
      <c r="L508" s="3"/>
    </row>
    <row r="509" spans="3:12" ht="16.5" customHeight="1" x14ac:dyDescent="0.6">
      <c r="C509" s="19"/>
      <c r="D509" s="19"/>
      <c r="K509" s="3"/>
      <c r="L509" s="3"/>
    </row>
    <row r="510" spans="3:12" ht="16.5" customHeight="1" x14ac:dyDescent="0.6">
      <c r="C510" s="19"/>
      <c r="D510" s="19"/>
      <c r="K510" s="3"/>
      <c r="L510" s="3"/>
    </row>
    <row r="511" spans="3:12" ht="16.5" customHeight="1" x14ac:dyDescent="0.6">
      <c r="C511" s="19"/>
      <c r="D511" s="19"/>
      <c r="K511" s="3"/>
      <c r="L511" s="3"/>
    </row>
    <row r="512" spans="3:12" ht="16.5" customHeight="1" x14ac:dyDescent="0.6">
      <c r="C512" s="19"/>
      <c r="D512" s="19"/>
      <c r="K512" s="3"/>
      <c r="L512" s="3"/>
    </row>
    <row r="513" spans="3:12" ht="16.5" customHeight="1" x14ac:dyDescent="0.6">
      <c r="C513" s="19"/>
      <c r="D513" s="19"/>
      <c r="K513" s="3"/>
      <c r="L513" s="3"/>
    </row>
    <row r="514" spans="3:12" ht="16.5" customHeight="1" x14ac:dyDescent="0.6">
      <c r="C514" s="19"/>
      <c r="D514" s="19"/>
      <c r="K514" s="3"/>
      <c r="L514" s="3"/>
    </row>
    <row r="515" spans="3:12" ht="16.5" customHeight="1" x14ac:dyDescent="0.6">
      <c r="C515" s="19"/>
      <c r="D515" s="19"/>
      <c r="K515" s="3"/>
      <c r="L515" s="3"/>
    </row>
    <row r="516" spans="3:12" ht="16.5" customHeight="1" x14ac:dyDescent="0.6">
      <c r="C516" s="19"/>
      <c r="D516" s="19"/>
      <c r="K516" s="3"/>
      <c r="L516" s="3"/>
    </row>
    <row r="517" spans="3:12" ht="16.5" customHeight="1" x14ac:dyDescent="0.6">
      <c r="C517" s="19"/>
      <c r="D517" s="19"/>
      <c r="K517" s="3"/>
      <c r="L517" s="3"/>
    </row>
    <row r="518" spans="3:12" ht="16.5" customHeight="1" x14ac:dyDescent="0.6">
      <c r="C518" s="19"/>
      <c r="D518" s="19"/>
      <c r="K518" s="3"/>
      <c r="L518" s="3"/>
    </row>
    <row r="519" spans="3:12" ht="16.5" customHeight="1" x14ac:dyDescent="0.6">
      <c r="C519" s="19"/>
      <c r="D519" s="19"/>
      <c r="K519" s="3"/>
      <c r="L519" s="3"/>
    </row>
    <row r="520" spans="3:12" ht="16.5" customHeight="1" x14ac:dyDescent="0.6">
      <c r="C520" s="19"/>
      <c r="D520" s="19"/>
      <c r="K520" s="3"/>
      <c r="L520" s="3"/>
    </row>
    <row r="521" spans="3:12" ht="16.5" customHeight="1" x14ac:dyDescent="0.6">
      <c r="C521" s="19"/>
      <c r="D521" s="19"/>
      <c r="K521" s="3"/>
      <c r="L521" s="3"/>
    </row>
    <row r="522" spans="3:12" ht="16.5" customHeight="1" x14ac:dyDescent="0.6">
      <c r="C522" s="19"/>
      <c r="D522" s="19"/>
      <c r="K522" s="3"/>
      <c r="L522" s="3"/>
    </row>
    <row r="523" spans="3:12" ht="16.5" customHeight="1" x14ac:dyDescent="0.6">
      <c r="C523" s="19"/>
      <c r="D523" s="19"/>
      <c r="K523" s="3"/>
      <c r="L523" s="3"/>
    </row>
    <row r="524" spans="3:12" ht="16.5" customHeight="1" x14ac:dyDescent="0.6">
      <c r="C524" s="19"/>
      <c r="D524" s="19"/>
      <c r="K524" s="3"/>
      <c r="L524" s="3"/>
    </row>
    <row r="525" spans="3:12" ht="16.5" customHeight="1" x14ac:dyDescent="0.6">
      <c r="C525" s="19"/>
      <c r="D525" s="19"/>
      <c r="K525" s="3"/>
      <c r="L525" s="3"/>
    </row>
    <row r="526" spans="3:12" ht="16.5" customHeight="1" x14ac:dyDescent="0.6">
      <c r="C526" s="19"/>
      <c r="D526" s="19"/>
      <c r="K526" s="3"/>
      <c r="L526" s="3"/>
    </row>
    <row r="527" spans="3:12" ht="16.5" customHeight="1" x14ac:dyDescent="0.6">
      <c r="C527" s="19"/>
      <c r="D527" s="19"/>
      <c r="K527" s="3"/>
      <c r="L527" s="3"/>
    </row>
    <row r="528" spans="3:12" ht="16.5" customHeight="1" x14ac:dyDescent="0.6">
      <c r="C528" s="19"/>
      <c r="D528" s="19"/>
      <c r="K528" s="3"/>
      <c r="L528" s="3"/>
    </row>
    <row r="529" spans="3:12" ht="16.5" customHeight="1" x14ac:dyDescent="0.6">
      <c r="C529" s="19"/>
      <c r="D529" s="19"/>
      <c r="K529" s="3"/>
      <c r="L529" s="3"/>
    </row>
    <row r="530" spans="3:12" ht="16.5" customHeight="1" x14ac:dyDescent="0.6">
      <c r="C530" s="19"/>
      <c r="D530" s="19"/>
      <c r="K530" s="3"/>
      <c r="L530" s="3"/>
    </row>
    <row r="531" spans="3:12" ht="16.5" customHeight="1" x14ac:dyDescent="0.6">
      <c r="C531" s="19"/>
      <c r="D531" s="19"/>
      <c r="K531" s="3"/>
      <c r="L531" s="3"/>
    </row>
    <row r="532" spans="3:12" ht="16.5" customHeight="1" x14ac:dyDescent="0.6">
      <c r="C532" s="19"/>
      <c r="D532" s="19"/>
      <c r="K532" s="3"/>
      <c r="L532" s="3"/>
    </row>
    <row r="533" spans="3:12" ht="16.5" customHeight="1" x14ac:dyDescent="0.6">
      <c r="C533" s="19"/>
      <c r="D533" s="19"/>
      <c r="K533" s="3"/>
      <c r="L533" s="3"/>
    </row>
    <row r="534" spans="3:12" ht="16.5" customHeight="1" x14ac:dyDescent="0.6">
      <c r="C534" s="19"/>
      <c r="D534" s="19"/>
      <c r="K534" s="3"/>
      <c r="L534" s="3"/>
    </row>
    <row r="535" spans="3:12" ht="16.5" customHeight="1" x14ac:dyDescent="0.6">
      <c r="C535" s="19"/>
      <c r="D535" s="19"/>
      <c r="K535" s="3"/>
      <c r="L535" s="3"/>
    </row>
    <row r="536" spans="3:12" ht="16.5" customHeight="1" x14ac:dyDescent="0.6">
      <c r="C536" s="19"/>
      <c r="D536" s="19"/>
      <c r="K536" s="3"/>
      <c r="L536" s="3"/>
    </row>
    <row r="537" spans="3:12" ht="16.5" customHeight="1" x14ac:dyDescent="0.6">
      <c r="C537" s="19"/>
      <c r="D537" s="19"/>
      <c r="K537" s="3"/>
      <c r="L537" s="3"/>
    </row>
    <row r="538" spans="3:12" ht="16.5" customHeight="1" x14ac:dyDescent="0.6">
      <c r="C538" s="19"/>
      <c r="D538" s="19"/>
      <c r="K538" s="3"/>
      <c r="L538" s="3"/>
    </row>
    <row r="539" spans="3:12" ht="16.5" customHeight="1" x14ac:dyDescent="0.6">
      <c r="C539" s="19"/>
      <c r="D539" s="19"/>
      <c r="K539" s="3"/>
      <c r="L539" s="3"/>
    </row>
    <row r="540" spans="3:12" ht="16.5" customHeight="1" x14ac:dyDescent="0.6">
      <c r="C540" s="19"/>
      <c r="D540" s="19"/>
      <c r="K540" s="3"/>
      <c r="L540" s="3"/>
    </row>
    <row r="541" spans="3:12" ht="16.5" customHeight="1" x14ac:dyDescent="0.6">
      <c r="C541" s="19"/>
      <c r="D541" s="19"/>
      <c r="K541" s="3"/>
      <c r="L541" s="3"/>
    </row>
    <row r="542" spans="3:12" ht="16.5" customHeight="1" x14ac:dyDescent="0.6">
      <c r="C542" s="19"/>
      <c r="D542" s="19"/>
      <c r="K542" s="3"/>
      <c r="L542" s="3"/>
    </row>
    <row r="543" spans="3:12" ht="16.5" customHeight="1" x14ac:dyDescent="0.6">
      <c r="C543" s="19"/>
      <c r="D543" s="19"/>
      <c r="K543" s="3"/>
      <c r="L543" s="3"/>
    </row>
    <row r="544" spans="3:12" ht="16.5" customHeight="1" x14ac:dyDescent="0.6">
      <c r="C544" s="19"/>
      <c r="D544" s="19"/>
      <c r="K544" s="3"/>
      <c r="L544" s="3"/>
    </row>
    <row r="545" spans="3:12" ht="16.5" customHeight="1" x14ac:dyDescent="0.6">
      <c r="C545" s="19"/>
      <c r="D545" s="19"/>
      <c r="K545" s="3"/>
      <c r="L545" s="3"/>
    </row>
    <row r="546" spans="3:12" ht="16.5" customHeight="1" x14ac:dyDescent="0.6">
      <c r="C546" s="19"/>
      <c r="D546" s="19"/>
      <c r="K546" s="3"/>
      <c r="L546" s="3"/>
    </row>
    <row r="547" spans="3:12" ht="16.5" customHeight="1" x14ac:dyDescent="0.6">
      <c r="C547" s="19"/>
      <c r="D547" s="19"/>
      <c r="K547" s="3"/>
      <c r="L547" s="3"/>
    </row>
    <row r="548" spans="3:12" ht="16.5" customHeight="1" x14ac:dyDescent="0.6">
      <c r="C548" s="19"/>
      <c r="D548" s="19"/>
      <c r="K548" s="3"/>
      <c r="L548" s="3"/>
    </row>
    <row r="549" spans="3:12" ht="16.5" customHeight="1" x14ac:dyDescent="0.6">
      <c r="C549" s="19"/>
      <c r="D549" s="19"/>
      <c r="K549" s="3"/>
      <c r="L549" s="3"/>
    </row>
    <row r="550" spans="3:12" ht="16.5" customHeight="1" x14ac:dyDescent="0.6">
      <c r="C550" s="19"/>
      <c r="D550" s="19"/>
      <c r="K550" s="3"/>
      <c r="L550" s="3"/>
    </row>
    <row r="551" spans="3:12" ht="16.5" customHeight="1" x14ac:dyDescent="0.6">
      <c r="C551" s="19"/>
      <c r="D551" s="19"/>
      <c r="K551" s="3"/>
      <c r="L551" s="3"/>
    </row>
    <row r="552" spans="3:12" ht="16.5" customHeight="1" x14ac:dyDescent="0.6">
      <c r="C552" s="19"/>
      <c r="D552" s="19"/>
      <c r="K552" s="3"/>
      <c r="L552" s="3"/>
    </row>
    <row r="553" spans="3:12" ht="16.5" customHeight="1" x14ac:dyDescent="0.6">
      <c r="C553" s="19"/>
      <c r="D553" s="19"/>
      <c r="K553" s="3"/>
      <c r="L553" s="3"/>
    </row>
    <row r="554" spans="3:12" ht="16.5" customHeight="1" x14ac:dyDescent="0.6">
      <c r="C554" s="19"/>
      <c r="D554" s="19"/>
      <c r="K554" s="3"/>
      <c r="L554" s="3"/>
    </row>
    <row r="555" spans="3:12" ht="16.5" customHeight="1" x14ac:dyDescent="0.6">
      <c r="C555" s="19"/>
      <c r="D555" s="19"/>
      <c r="K555" s="3"/>
      <c r="L555" s="3"/>
    </row>
    <row r="556" spans="3:12" ht="16.5" customHeight="1" x14ac:dyDescent="0.6">
      <c r="C556" s="19"/>
      <c r="D556" s="19"/>
      <c r="K556" s="3"/>
      <c r="L556" s="3"/>
    </row>
    <row r="557" spans="3:12" ht="16.5" customHeight="1" x14ac:dyDescent="0.6">
      <c r="C557" s="19"/>
      <c r="D557" s="19"/>
      <c r="K557" s="3"/>
      <c r="L557" s="3"/>
    </row>
    <row r="558" spans="3:12" ht="16.5" customHeight="1" x14ac:dyDescent="0.6">
      <c r="C558" s="19"/>
      <c r="D558" s="19"/>
      <c r="K558" s="3"/>
      <c r="L558" s="3"/>
    </row>
    <row r="559" spans="3:12" ht="16.5" customHeight="1" x14ac:dyDescent="0.6">
      <c r="C559" s="19"/>
      <c r="D559" s="19"/>
      <c r="K559" s="3"/>
      <c r="L559" s="3"/>
    </row>
    <row r="560" spans="3:12" ht="16.5" customHeight="1" x14ac:dyDescent="0.6">
      <c r="C560" s="19"/>
      <c r="D560" s="19"/>
      <c r="K560" s="3"/>
      <c r="L560" s="3"/>
    </row>
    <row r="561" spans="3:12" ht="16.5" customHeight="1" x14ac:dyDescent="0.6">
      <c r="C561" s="19"/>
      <c r="D561" s="19"/>
      <c r="K561" s="3"/>
      <c r="L561" s="3"/>
    </row>
    <row r="562" spans="3:12" ht="16.5" customHeight="1" x14ac:dyDescent="0.6">
      <c r="C562" s="19"/>
      <c r="D562" s="19"/>
      <c r="K562" s="3"/>
      <c r="L562" s="3"/>
    </row>
    <row r="563" spans="3:12" ht="16.5" customHeight="1" x14ac:dyDescent="0.6">
      <c r="C563" s="19"/>
      <c r="D563" s="19"/>
      <c r="K563" s="3"/>
      <c r="L563" s="3"/>
    </row>
    <row r="564" spans="3:12" ht="16.5" customHeight="1" x14ac:dyDescent="0.6">
      <c r="C564" s="19"/>
      <c r="D564" s="19"/>
      <c r="K564" s="3"/>
      <c r="L564" s="3"/>
    </row>
    <row r="565" spans="3:12" ht="16.5" customHeight="1" x14ac:dyDescent="0.6">
      <c r="C565" s="19"/>
      <c r="D565" s="19"/>
      <c r="K565" s="3"/>
      <c r="L565" s="3"/>
    </row>
    <row r="566" spans="3:12" ht="16.5" customHeight="1" x14ac:dyDescent="0.6">
      <c r="C566" s="19"/>
      <c r="D566" s="19"/>
      <c r="K566" s="3"/>
      <c r="L566" s="3"/>
    </row>
    <row r="567" spans="3:12" ht="16.5" customHeight="1" x14ac:dyDescent="0.6">
      <c r="C567" s="19"/>
      <c r="D567" s="19"/>
      <c r="K567" s="3"/>
      <c r="L567" s="3"/>
    </row>
    <row r="568" spans="3:12" ht="16.5" customHeight="1" x14ac:dyDescent="0.6">
      <c r="C568" s="19"/>
      <c r="D568" s="19"/>
      <c r="K568" s="3"/>
      <c r="L568" s="3"/>
    </row>
    <row r="569" spans="3:12" ht="16.5" customHeight="1" x14ac:dyDescent="0.6">
      <c r="C569" s="19"/>
      <c r="D569" s="19"/>
      <c r="K569" s="3"/>
      <c r="L569" s="3"/>
    </row>
    <row r="570" spans="3:12" ht="16.5" customHeight="1" x14ac:dyDescent="0.6">
      <c r="C570" s="19"/>
      <c r="D570" s="19"/>
      <c r="K570" s="3"/>
      <c r="L570" s="3"/>
    </row>
    <row r="571" spans="3:12" ht="16.5" customHeight="1" x14ac:dyDescent="0.6">
      <c r="C571" s="19"/>
      <c r="D571" s="19"/>
      <c r="K571" s="3"/>
      <c r="L571" s="3"/>
    </row>
    <row r="572" spans="3:12" ht="16.5" customHeight="1" x14ac:dyDescent="0.6">
      <c r="C572" s="19"/>
      <c r="D572" s="19"/>
      <c r="K572" s="3"/>
      <c r="L572" s="3"/>
    </row>
    <row r="573" spans="3:12" ht="16.5" customHeight="1" x14ac:dyDescent="0.6">
      <c r="C573" s="19"/>
      <c r="D573" s="19"/>
      <c r="K573" s="3"/>
      <c r="L573" s="3"/>
    </row>
    <row r="574" spans="3:12" ht="16.5" customHeight="1" x14ac:dyDescent="0.6">
      <c r="C574" s="19"/>
      <c r="D574" s="19"/>
      <c r="K574" s="3"/>
      <c r="L574" s="3"/>
    </row>
    <row r="575" spans="3:12" ht="16.5" customHeight="1" x14ac:dyDescent="0.6">
      <c r="C575" s="19"/>
      <c r="D575" s="19"/>
      <c r="K575" s="3"/>
      <c r="L575" s="3"/>
    </row>
    <row r="576" spans="3:12" ht="16.5" customHeight="1" x14ac:dyDescent="0.6">
      <c r="C576" s="19"/>
      <c r="D576" s="19"/>
      <c r="K576" s="3"/>
      <c r="L576" s="3"/>
    </row>
    <row r="577" spans="3:12" ht="16.5" customHeight="1" x14ac:dyDescent="0.6">
      <c r="C577" s="19"/>
      <c r="D577" s="19"/>
      <c r="K577" s="3"/>
      <c r="L577" s="3"/>
    </row>
    <row r="578" spans="3:12" ht="16.5" customHeight="1" x14ac:dyDescent="0.6">
      <c r="C578" s="19"/>
      <c r="D578" s="19"/>
      <c r="K578" s="3"/>
      <c r="L578" s="3"/>
    </row>
    <row r="579" spans="3:12" ht="16.5" customHeight="1" x14ac:dyDescent="0.6">
      <c r="C579" s="19"/>
      <c r="D579" s="19"/>
      <c r="K579" s="3"/>
      <c r="L579" s="3"/>
    </row>
    <row r="580" spans="3:12" ht="16.5" customHeight="1" x14ac:dyDescent="0.6">
      <c r="C580" s="19"/>
      <c r="D580" s="19"/>
      <c r="K580" s="3"/>
      <c r="L580" s="3"/>
    </row>
    <row r="581" spans="3:12" ht="16.5" customHeight="1" x14ac:dyDescent="0.6">
      <c r="C581" s="19"/>
      <c r="D581" s="19"/>
      <c r="K581" s="3"/>
      <c r="L581" s="3"/>
    </row>
    <row r="582" spans="3:12" ht="16.5" customHeight="1" x14ac:dyDescent="0.6">
      <c r="C582" s="19"/>
      <c r="D582" s="19"/>
      <c r="K582" s="3"/>
      <c r="L582" s="3"/>
    </row>
    <row r="583" spans="3:12" ht="16.5" customHeight="1" x14ac:dyDescent="0.6">
      <c r="C583" s="19"/>
      <c r="D583" s="19"/>
      <c r="K583" s="3"/>
      <c r="L583" s="3"/>
    </row>
    <row r="584" spans="3:12" ht="16.5" customHeight="1" x14ac:dyDescent="0.6">
      <c r="C584" s="19"/>
      <c r="D584" s="19"/>
      <c r="K584" s="3"/>
      <c r="L584" s="3"/>
    </row>
    <row r="585" spans="3:12" ht="16.5" customHeight="1" x14ac:dyDescent="0.6">
      <c r="C585" s="19"/>
      <c r="D585" s="19"/>
      <c r="K585" s="3"/>
      <c r="L585" s="3"/>
    </row>
    <row r="586" spans="3:12" ht="16.5" customHeight="1" x14ac:dyDescent="0.6">
      <c r="C586" s="19"/>
      <c r="D586" s="19"/>
      <c r="K586" s="3"/>
      <c r="L586" s="3"/>
    </row>
    <row r="587" spans="3:12" ht="16.5" customHeight="1" x14ac:dyDescent="0.6">
      <c r="C587" s="19"/>
      <c r="D587" s="19"/>
      <c r="K587" s="3"/>
      <c r="L587" s="3"/>
    </row>
    <row r="588" spans="3:12" ht="16.5" customHeight="1" x14ac:dyDescent="0.6">
      <c r="C588" s="19"/>
      <c r="D588" s="19"/>
      <c r="K588" s="3"/>
      <c r="L588" s="3"/>
    </row>
    <row r="589" spans="3:12" ht="16.5" customHeight="1" x14ac:dyDescent="0.6">
      <c r="C589" s="19"/>
      <c r="D589" s="19"/>
      <c r="K589" s="3"/>
      <c r="L589" s="3"/>
    </row>
    <row r="590" spans="3:12" ht="16.5" customHeight="1" x14ac:dyDescent="0.6">
      <c r="C590" s="19"/>
      <c r="D590" s="19"/>
      <c r="K590" s="3"/>
      <c r="L590" s="3"/>
    </row>
    <row r="591" spans="3:12" ht="16.5" customHeight="1" x14ac:dyDescent="0.6">
      <c r="C591" s="19"/>
      <c r="D591" s="19"/>
      <c r="K591" s="3"/>
      <c r="L591" s="3"/>
    </row>
    <row r="592" spans="3:12" ht="16.5" customHeight="1" x14ac:dyDescent="0.6">
      <c r="C592" s="19"/>
      <c r="D592" s="19"/>
      <c r="K592" s="3"/>
      <c r="L592" s="3"/>
    </row>
    <row r="593" spans="3:12" ht="16.5" customHeight="1" x14ac:dyDescent="0.6">
      <c r="C593" s="19"/>
      <c r="D593" s="19"/>
      <c r="K593" s="3"/>
      <c r="L593" s="3"/>
    </row>
    <row r="594" spans="3:12" ht="16.5" customHeight="1" x14ac:dyDescent="0.6">
      <c r="C594" s="19"/>
      <c r="D594" s="19"/>
      <c r="K594" s="3"/>
      <c r="L594" s="3"/>
    </row>
    <row r="595" spans="3:12" ht="16.5" customHeight="1" x14ac:dyDescent="0.6">
      <c r="C595" s="19"/>
      <c r="D595" s="19"/>
      <c r="K595" s="3"/>
      <c r="L595" s="3"/>
    </row>
    <row r="596" spans="3:12" ht="16.5" customHeight="1" x14ac:dyDescent="0.6">
      <c r="C596" s="19"/>
      <c r="D596" s="19"/>
      <c r="K596" s="3"/>
      <c r="L596" s="3"/>
    </row>
    <row r="597" spans="3:12" ht="16.5" customHeight="1" x14ac:dyDescent="0.6">
      <c r="C597" s="19"/>
      <c r="D597" s="19"/>
      <c r="K597" s="3"/>
      <c r="L597" s="3"/>
    </row>
    <row r="598" spans="3:12" ht="16.5" customHeight="1" x14ac:dyDescent="0.6">
      <c r="C598" s="19"/>
      <c r="D598" s="19"/>
      <c r="K598" s="3"/>
      <c r="L598" s="3"/>
    </row>
    <row r="599" spans="3:12" ht="16.5" customHeight="1" x14ac:dyDescent="0.6">
      <c r="C599" s="19"/>
      <c r="D599" s="19"/>
      <c r="K599" s="3"/>
      <c r="L599" s="3"/>
    </row>
    <row r="600" spans="3:12" ht="16.5" customHeight="1" x14ac:dyDescent="0.6">
      <c r="C600" s="19"/>
      <c r="D600" s="19"/>
      <c r="K600" s="3"/>
      <c r="L600" s="3"/>
    </row>
    <row r="601" spans="3:12" ht="16.5" customHeight="1" x14ac:dyDescent="0.6">
      <c r="C601" s="19"/>
      <c r="D601" s="19"/>
      <c r="K601" s="3"/>
      <c r="L601" s="3"/>
    </row>
    <row r="602" spans="3:12" ht="16.5" customHeight="1" x14ac:dyDescent="0.6">
      <c r="C602" s="19"/>
      <c r="D602" s="19"/>
      <c r="K602" s="3"/>
      <c r="L602" s="3"/>
    </row>
    <row r="603" spans="3:12" ht="16.5" customHeight="1" x14ac:dyDescent="0.6">
      <c r="C603" s="19"/>
      <c r="D603" s="19"/>
      <c r="K603" s="3"/>
      <c r="L603" s="3"/>
    </row>
    <row r="604" spans="3:12" ht="16.5" customHeight="1" x14ac:dyDescent="0.6">
      <c r="C604" s="19"/>
      <c r="D604" s="19"/>
      <c r="K604" s="3"/>
      <c r="L604" s="3"/>
    </row>
    <row r="605" spans="3:12" ht="16.5" customHeight="1" x14ac:dyDescent="0.6">
      <c r="C605" s="19"/>
      <c r="D605" s="19"/>
      <c r="K605" s="3"/>
      <c r="L605" s="3"/>
    </row>
    <row r="606" spans="3:12" ht="16.5" customHeight="1" x14ac:dyDescent="0.6">
      <c r="C606" s="19"/>
      <c r="D606" s="19"/>
      <c r="K606" s="3"/>
      <c r="L606" s="3"/>
    </row>
    <row r="607" spans="3:12" ht="16.5" customHeight="1" x14ac:dyDescent="0.6">
      <c r="C607" s="19"/>
      <c r="D607" s="19"/>
      <c r="K607" s="3"/>
      <c r="L607" s="3"/>
    </row>
    <row r="608" spans="3:12" ht="16.5" customHeight="1" x14ac:dyDescent="0.6">
      <c r="C608" s="19"/>
      <c r="D608" s="19"/>
      <c r="K608" s="3"/>
      <c r="L608" s="3"/>
    </row>
    <row r="609" spans="3:12" ht="16.5" customHeight="1" x14ac:dyDescent="0.6">
      <c r="C609" s="19"/>
      <c r="D609" s="19"/>
      <c r="K609" s="3"/>
      <c r="L609" s="3"/>
    </row>
    <row r="610" spans="3:12" ht="16.5" customHeight="1" x14ac:dyDescent="0.6">
      <c r="C610" s="19"/>
      <c r="D610" s="19"/>
      <c r="K610" s="3"/>
      <c r="L610" s="3"/>
    </row>
    <row r="611" spans="3:12" ht="16.5" customHeight="1" x14ac:dyDescent="0.6">
      <c r="C611" s="19"/>
      <c r="D611" s="19"/>
      <c r="K611" s="3"/>
      <c r="L611" s="3"/>
    </row>
    <row r="612" spans="3:12" ht="16.5" customHeight="1" x14ac:dyDescent="0.6">
      <c r="C612" s="19"/>
      <c r="D612" s="19"/>
      <c r="K612" s="3"/>
      <c r="L612" s="3"/>
    </row>
    <row r="613" spans="3:12" ht="16.5" customHeight="1" x14ac:dyDescent="0.6">
      <c r="C613" s="19"/>
      <c r="D613" s="19"/>
      <c r="K613" s="3"/>
      <c r="L613" s="3"/>
    </row>
    <row r="614" spans="3:12" ht="16.5" customHeight="1" x14ac:dyDescent="0.6">
      <c r="C614" s="19"/>
      <c r="D614" s="19"/>
      <c r="K614" s="3"/>
      <c r="L614" s="3"/>
    </row>
    <row r="615" spans="3:12" ht="16.5" customHeight="1" x14ac:dyDescent="0.6">
      <c r="C615" s="19"/>
      <c r="D615" s="19"/>
      <c r="K615" s="3"/>
      <c r="L615" s="3"/>
    </row>
    <row r="616" spans="3:12" ht="16.5" customHeight="1" x14ac:dyDescent="0.6">
      <c r="C616" s="19"/>
      <c r="D616" s="19"/>
      <c r="K616" s="3"/>
      <c r="L616" s="3"/>
    </row>
    <row r="617" spans="3:12" ht="16.5" customHeight="1" x14ac:dyDescent="0.6">
      <c r="C617" s="19"/>
      <c r="D617" s="19"/>
      <c r="K617" s="3"/>
      <c r="L617" s="3"/>
    </row>
    <row r="618" spans="3:12" ht="16.5" customHeight="1" x14ac:dyDescent="0.6">
      <c r="C618" s="19"/>
      <c r="D618" s="19"/>
      <c r="K618" s="3"/>
      <c r="L618" s="3"/>
    </row>
    <row r="619" spans="3:12" ht="16.5" customHeight="1" x14ac:dyDescent="0.6">
      <c r="C619" s="19"/>
      <c r="D619" s="19"/>
      <c r="K619" s="3"/>
      <c r="L619" s="3"/>
    </row>
    <row r="620" spans="3:12" ht="16.5" customHeight="1" x14ac:dyDescent="0.6">
      <c r="C620" s="19"/>
      <c r="D620" s="19"/>
      <c r="K620" s="3"/>
      <c r="L620" s="3"/>
    </row>
    <row r="621" spans="3:12" ht="16.5" customHeight="1" x14ac:dyDescent="0.6">
      <c r="C621" s="19"/>
      <c r="D621" s="19"/>
      <c r="K621" s="3"/>
      <c r="L621" s="3"/>
    </row>
    <row r="622" spans="3:12" ht="16.5" customHeight="1" x14ac:dyDescent="0.6">
      <c r="C622" s="19"/>
      <c r="D622" s="19"/>
      <c r="K622" s="3"/>
      <c r="L622" s="3"/>
    </row>
    <row r="623" spans="3:12" ht="16.5" customHeight="1" x14ac:dyDescent="0.6">
      <c r="C623" s="19"/>
      <c r="D623" s="19"/>
      <c r="K623" s="3"/>
      <c r="L623" s="3"/>
    </row>
    <row r="624" spans="3:12" ht="16.5" customHeight="1" x14ac:dyDescent="0.6">
      <c r="C624" s="19"/>
      <c r="D624" s="19"/>
      <c r="K624" s="3"/>
      <c r="L624" s="3"/>
    </row>
    <row r="625" spans="3:12" ht="16.5" customHeight="1" x14ac:dyDescent="0.6">
      <c r="C625" s="19"/>
      <c r="D625" s="19"/>
      <c r="K625" s="3"/>
      <c r="L625" s="3"/>
    </row>
    <row r="626" spans="3:12" ht="16.5" customHeight="1" x14ac:dyDescent="0.6">
      <c r="C626" s="19"/>
      <c r="D626" s="19"/>
      <c r="K626" s="3"/>
      <c r="L626" s="3"/>
    </row>
    <row r="627" spans="3:12" ht="16.5" customHeight="1" x14ac:dyDescent="0.6">
      <c r="C627" s="19"/>
      <c r="D627" s="19"/>
      <c r="K627" s="3"/>
      <c r="L627" s="3"/>
    </row>
    <row r="628" spans="3:12" ht="16.5" customHeight="1" x14ac:dyDescent="0.6">
      <c r="C628" s="19"/>
      <c r="D628" s="19"/>
      <c r="K628" s="3"/>
      <c r="L628" s="3"/>
    </row>
    <row r="629" spans="3:12" ht="16.5" customHeight="1" x14ac:dyDescent="0.6">
      <c r="C629" s="19"/>
      <c r="D629" s="19"/>
      <c r="K629" s="3"/>
      <c r="L629" s="3"/>
    </row>
    <row r="630" spans="3:12" ht="16.5" customHeight="1" x14ac:dyDescent="0.6">
      <c r="C630" s="19"/>
      <c r="D630" s="19"/>
      <c r="K630" s="3"/>
      <c r="L630" s="3"/>
    </row>
    <row r="631" spans="3:12" ht="16.5" customHeight="1" x14ac:dyDescent="0.6">
      <c r="C631" s="19"/>
      <c r="D631" s="19"/>
      <c r="K631" s="3"/>
      <c r="L631" s="3"/>
    </row>
    <row r="632" spans="3:12" ht="16.5" customHeight="1" x14ac:dyDescent="0.6">
      <c r="C632" s="19"/>
      <c r="D632" s="19"/>
      <c r="K632" s="3"/>
      <c r="L632" s="3"/>
    </row>
    <row r="633" spans="3:12" ht="16.5" customHeight="1" x14ac:dyDescent="0.6">
      <c r="C633" s="19"/>
      <c r="D633" s="19"/>
      <c r="K633" s="3"/>
      <c r="L633" s="3"/>
    </row>
    <row r="634" spans="3:12" ht="16.5" customHeight="1" x14ac:dyDescent="0.6">
      <c r="C634" s="19"/>
      <c r="D634" s="19"/>
      <c r="K634" s="3"/>
      <c r="L634" s="3"/>
    </row>
    <row r="635" spans="3:12" ht="16.5" customHeight="1" x14ac:dyDescent="0.6">
      <c r="C635" s="19"/>
      <c r="D635" s="19"/>
      <c r="K635" s="3"/>
      <c r="L635" s="3"/>
    </row>
    <row r="636" spans="3:12" ht="16.5" customHeight="1" x14ac:dyDescent="0.6">
      <c r="C636" s="19"/>
      <c r="D636" s="19"/>
      <c r="K636" s="3"/>
      <c r="L636" s="3"/>
    </row>
    <row r="637" spans="3:12" ht="16.5" customHeight="1" x14ac:dyDescent="0.6">
      <c r="C637" s="19"/>
      <c r="D637" s="19"/>
      <c r="K637" s="3"/>
      <c r="L637" s="3"/>
    </row>
    <row r="638" spans="3:12" ht="16.5" customHeight="1" x14ac:dyDescent="0.6">
      <c r="C638" s="19"/>
      <c r="D638" s="19"/>
      <c r="K638" s="3"/>
      <c r="L638" s="3"/>
    </row>
    <row r="639" spans="3:12" ht="16.5" customHeight="1" x14ac:dyDescent="0.6">
      <c r="C639" s="19"/>
      <c r="D639" s="19"/>
      <c r="K639" s="3"/>
      <c r="L639" s="3"/>
    </row>
    <row r="640" spans="3:12" ht="16.5" customHeight="1" x14ac:dyDescent="0.6">
      <c r="C640" s="19"/>
      <c r="D640" s="19"/>
      <c r="K640" s="3"/>
      <c r="L640" s="3"/>
    </row>
    <row r="641" spans="3:12" ht="16.5" customHeight="1" x14ac:dyDescent="0.6">
      <c r="C641" s="19"/>
      <c r="D641" s="19"/>
      <c r="K641" s="3"/>
      <c r="L641" s="3"/>
    </row>
    <row r="642" spans="3:12" ht="16.5" customHeight="1" x14ac:dyDescent="0.6">
      <c r="C642" s="19"/>
      <c r="D642" s="19"/>
      <c r="K642" s="3"/>
      <c r="L642" s="3"/>
    </row>
    <row r="643" spans="3:12" ht="16.5" customHeight="1" x14ac:dyDescent="0.6">
      <c r="C643" s="19"/>
      <c r="D643" s="19"/>
      <c r="K643" s="3"/>
      <c r="L643" s="3"/>
    </row>
    <row r="644" spans="3:12" ht="16.5" customHeight="1" x14ac:dyDescent="0.6">
      <c r="C644" s="19"/>
      <c r="D644" s="19"/>
      <c r="K644" s="3"/>
      <c r="L644" s="3"/>
    </row>
    <row r="645" spans="3:12" ht="16.5" customHeight="1" x14ac:dyDescent="0.6">
      <c r="C645" s="19"/>
      <c r="D645" s="19"/>
      <c r="K645" s="3"/>
      <c r="L645" s="3"/>
    </row>
    <row r="646" spans="3:12" ht="16.5" customHeight="1" x14ac:dyDescent="0.6">
      <c r="C646" s="19"/>
      <c r="D646" s="19"/>
      <c r="K646" s="3"/>
      <c r="L646" s="3"/>
    </row>
    <row r="647" spans="3:12" ht="16.5" customHeight="1" x14ac:dyDescent="0.6">
      <c r="C647" s="19"/>
      <c r="D647" s="19"/>
      <c r="K647" s="3"/>
      <c r="L647" s="3"/>
    </row>
    <row r="648" spans="3:12" ht="16.5" customHeight="1" x14ac:dyDescent="0.6">
      <c r="C648" s="19"/>
      <c r="D648" s="19"/>
      <c r="K648" s="3"/>
      <c r="L648" s="3"/>
    </row>
    <row r="649" spans="3:12" ht="16.5" customHeight="1" x14ac:dyDescent="0.6">
      <c r="C649" s="19"/>
      <c r="D649" s="19"/>
      <c r="K649" s="3"/>
      <c r="L649" s="3"/>
    </row>
    <row r="650" spans="3:12" ht="16.5" customHeight="1" x14ac:dyDescent="0.6">
      <c r="C650" s="19"/>
      <c r="D650" s="19"/>
      <c r="K650" s="3"/>
      <c r="L650" s="3"/>
    </row>
    <row r="651" spans="3:12" ht="16.5" customHeight="1" x14ac:dyDescent="0.6">
      <c r="C651" s="19"/>
      <c r="D651" s="19"/>
      <c r="K651" s="3"/>
      <c r="L651" s="3"/>
    </row>
    <row r="652" spans="3:12" ht="16.5" customHeight="1" x14ac:dyDescent="0.6">
      <c r="C652" s="19"/>
      <c r="D652" s="19"/>
      <c r="K652" s="3"/>
      <c r="L652" s="3"/>
    </row>
    <row r="653" spans="3:12" ht="16.5" customHeight="1" x14ac:dyDescent="0.6">
      <c r="C653" s="19"/>
      <c r="D653" s="19"/>
      <c r="K653" s="3"/>
      <c r="L653" s="3"/>
    </row>
    <row r="654" spans="3:12" ht="16.5" customHeight="1" x14ac:dyDescent="0.6">
      <c r="C654" s="19"/>
      <c r="D654" s="19"/>
      <c r="K654" s="3"/>
      <c r="L654" s="3"/>
    </row>
    <row r="655" spans="3:12" ht="16.5" customHeight="1" x14ac:dyDescent="0.6">
      <c r="C655" s="19"/>
      <c r="D655" s="19"/>
      <c r="K655" s="3"/>
      <c r="L655" s="3"/>
    </row>
    <row r="656" spans="3:12" ht="16.5" customHeight="1" x14ac:dyDescent="0.6">
      <c r="C656" s="19"/>
      <c r="D656" s="19"/>
      <c r="K656" s="3"/>
      <c r="L656" s="3"/>
    </row>
    <row r="657" spans="3:12" ht="16.5" customHeight="1" x14ac:dyDescent="0.6">
      <c r="C657" s="19"/>
      <c r="D657" s="19"/>
      <c r="K657" s="3"/>
      <c r="L657" s="3"/>
    </row>
    <row r="658" spans="3:12" ht="16.5" customHeight="1" x14ac:dyDescent="0.6">
      <c r="C658" s="19"/>
      <c r="D658" s="19"/>
      <c r="K658" s="3"/>
      <c r="L658" s="3"/>
    </row>
    <row r="659" spans="3:12" ht="16.5" customHeight="1" x14ac:dyDescent="0.6">
      <c r="C659" s="19"/>
      <c r="D659" s="19"/>
      <c r="K659" s="3"/>
      <c r="L659" s="3"/>
    </row>
    <row r="660" spans="3:12" ht="16.5" customHeight="1" x14ac:dyDescent="0.6">
      <c r="C660" s="19"/>
      <c r="D660" s="19"/>
      <c r="K660" s="3"/>
      <c r="L660" s="3"/>
    </row>
    <row r="661" spans="3:12" ht="16.5" customHeight="1" x14ac:dyDescent="0.6">
      <c r="C661" s="19"/>
      <c r="D661" s="19"/>
      <c r="K661" s="3"/>
      <c r="L661" s="3"/>
    </row>
    <row r="662" spans="3:12" ht="16.5" customHeight="1" x14ac:dyDescent="0.6">
      <c r="C662" s="19"/>
      <c r="D662" s="19"/>
      <c r="K662" s="3"/>
      <c r="L662" s="3"/>
    </row>
    <row r="663" spans="3:12" ht="16.5" customHeight="1" x14ac:dyDescent="0.6">
      <c r="C663" s="19"/>
      <c r="D663" s="19"/>
      <c r="K663" s="3"/>
      <c r="L663" s="3"/>
    </row>
    <row r="664" spans="3:12" ht="16.5" customHeight="1" x14ac:dyDescent="0.6">
      <c r="C664" s="19"/>
      <c r="D664" s="19"/>
      <c r="K664" s="3"/>
      <c r="L664" s="3"/>
    </row>
    <row r="665" spans="3:12" ht="16.5" customHeight="1" x14ac:dyDescent="0.6">
      <c r="C665" s="19"/>
      <c r="D665" s="19"/>
      <c r="K665" s="3"/>
      <c r="L665" s="3"/>
    </row>
    <row r="666" spans="3:12" ht="16.5" customHeight="1" x14ac:dyDescent="0.6">
      <c r="C666" s="19"/>
      <c r="D666" s="19"/>
      <c r="K666" s="3"/>
      <c r="L666" s="3"/>
    </row>
    <row r="667" spans="3:12" ht="16.5" customHeight="1" x14ac:dyDescent="0.6">
      <c r="C667" s="19"/>
      <c r="D667" s="19"/>
      <c r="K667" s="3"/>
      <c r="L667" s="3"/>
    </row>
    <row r="668" spans="3:12" ht="16.5" customHeight="1" x14ac:dyDescent="0.6">
      <c r="C668" s="19"/>
      <c r="D668" s="19"/>
      <c r="K668" s="3"/>
      <c r="L668" s="3"/>
    </row>
    <row r="669" spans="3:12" ht="16.5" customHeight="1" x14ac:dyDescent="0.6">
      <c r="C669" s="19"/>
      <c r="D669" s="19"/>
      <c r="K669" s="3"/>
      <c r="L669" s="3"/>
    </row>
    <row r="670" spans="3:12" ht="16.5" customHeight="1" x14ac:dyDescent="0.6">
      <c r="C670" s="19"/>
      <c r="D670" s="19"/>
      <c r="K670" s="3"/>
      <c r="L670" s="3"/>
    </row>
    <row r="671" spans="3:12" ht="16.5" customHeight="1" x14ac:dyDescent="0.6">
      <c r="C671" s="19"/>
      <c r="D671" s="19"/>
      <c r="K671" s="3"/>
      <c r="L671" s="3"/>
    </row>
    <row r="672" spans="3:12" ht="16.5" customHeight="1" x14ac:dyDescent="0.6">
      <c r="C672" s="19"/>
      <c r="D672" s="19"/>
      <c r="K672" s="3"/>
      <c r="L672" s="3"/>
    </row>
    <row r="673" spans="3:12" ht="16.5" customHeight="1" x14ac:dyDescent="0.6">
      <c r="C673" s="19"/>
      <c r="D673" s="19"/>
      <c r="K673" s="3"/>
      <c r="L673" s="3"/>
    </row>
    <row r="674" spans="3:12" ht="16.5" customHeight="1" x14ac:dyDescent="0.6">
      <c r="C674" s="19"/>
      <c r="D674" s="19"/>
      <c r="K674" s="3"/>
      <c r="L674" s="3"/>
    </row>
    <row r="675" spans="3:12" ht="16.5" customHeight="1" x14ac:dyDescent="0.6">
      <c r="C675" s="19"/>
      <c r="D675" s="19"/>
      <c r="K675" s="3"/>
      <c r="L675" s="3"/>
    </row>
    <row r="676" spans="3:12" ht="16.5" customHeight="1" x14ac:dyDescent="0.6">
      <c r="C676" s="19"/>
      <c r="D676" s="19"/>
      <c r="K676" s="3"/>
      <c r="L676" s="3"/>
    </row>
    <row r="677" spans="3:12" ht="16.5" customHeight="1" x14ac:dyDescent="0.6">
      <c r="C677" s="19"/>
      <c r="D677" s="19"/>
      <c r="K677" s="3"/>
      <c r="L677" s="3"/>
    </row>
    <row r="678" spans="3:12" ht="16.5" customHeight="1" x14ac:dyDescent="0.6">
      <c r="C678" s="19"/>
      <c r="D678" s="19"/>
      <c r="K678" s="3"/>
      <c r="L678" s="3"/>
    </row>
    <row r="679" spans="3:12" ht="16.5" customHeight="1" x14ac:dyDescent="0.6">
      <c r="C679" s="19"/>
      <c r="D679" s="19"/>
      <c r="K679" s="3"/>
      <c r="L679" s="3"/>
    </row>
    <row r="680" spans="3:12" ht="16.5" customHeight="1" x14ac:dyDescent="0.6">
      <c r="C680" s="19"/>
      <c r="D680" s="19"/>
      <c r="K680" s="3"/>
      <c r="L680" s="3"/>
    </row>
    <row r="681" spans="3:12" ht="16.5" customHeight="1" x14ac:dyDescent="0.6">
      <c r="C681" s="19"/>
      <c r="D681" s="19"/>
      <c r="K681" s="3"/>
      <c r="L681" s="3"/>
    </row>
    <row r="682" spans="3:12" ht="16.5" customHeight="1" x14ac:dyDescent="0.6">
      <c r="C682" s="19"/>
      <c r="D682" s="19"/>
      <c r="K682" s="3"/>
      <c r="L682" s="3"/>
    </row>
    <row r="683" spans="3:12" ht="16.5" customHeight="1" x14ac:dyDescent="0.6">
      <c r="C683" s="19"/>
      <c r="D683" s="19"/>
      <c r="K683" s="3"/>
      <c r="L683" s="3"/>
    </row>
    <row r="684" spans="3:12" ht="16.5" customHeight="1" x14ac:dyDescent="0.6">
      <c r="C684" s="19"/>
      <c r="D684" s="19"/>
      <c r="K684" s="3"/>
      <c r="L684" s="3"/>
    </row>
    <row r="685" spans="3:12" ht="16.5" customHeight="1" x14ac:dyDescent="0.6">
      <c r="C685" s="19"/>
      <c r="D685" s="19"/>
      <c r="K685" s="3"/>
      <c r="L685" s="3"/>
    </row>
    <row r="686" spans="3:12" ht="16.5" customHeight="1" x14ac:dyDescent="0.6">
      <c r="C686" s="19"/>
      <c r="D686" s="19"/>
      <c r="K686" s="3"/>
      <c r="L686" s="3"/>
    </row>
    <row r="687" spans="3:12" ht="16.5" customHeight="1" x14ac:dyDescent="0.6">
      <c r="C687" s="19"/>
      <c r="D687" s="19"/>
      <c r="K687" s="3"/>
      <c r="L687" s="3"/>
    </row>
    <row r="688" spans="3:12" ht="16.5" customHeight="1" x14ac:dyDescent="0.6">
      <c r="C688" s="19"/>
      <c r="D688" s="19"/>
      <c r="K688" s="3"/>
      <c r="L688" s="3"/>
    </row>
    <row r="689" spans="3:12" ht="16.5" customHeight="1" x14ac:dyDescent="0.6">
      <c r="C689" s="19"/>
      <c r="D689" s="19"/>
      <c r="K689" s="3"/>
      <c r="L689" s="3"/>
    </row>
    <row r="690" spans="3:12" ht="16.5" customHeight="1" x14ac:dyDescent="0.6">
      <c r="C690" s="19"/>
      <c r="D690" s="19"/>
      <c r="K690" s="3"/>
      <c r="L690" s="3"/>
    </row>
    <row r="691" spans="3:12" ht="16.5" customHeight="1" x14ac:dyDescent="0.6">
      <c r="C691" s="19"/>
      <c r="D691" s="19"/>
      <c r="K691" s="3"/>
      <c r="L691" s="3"/>
    </row>
    <row r="692" spans="3:12" ht="16.5" customHeight="1" x14ac:dyDescent="0.6">
      <c r="C692" s="19"/>
      <c r="D692" s="19"/>
      <c r="K692" s="3"/>
      <c r="L692" s="3"/>
    </row>
    <row r="693" spans="3:12" ht="16.5" customHeight="1" x14ac:dyDescent="0.6">
      <c r="C693" s="19"/>
      <c r="D693" s="19"/>
      <c r="K693" s="3"/>
      <c r="L693" s="3"/>
    </row>
    <row r="694" spans="3:12" ht="16.5" customHeight="1" x14ac:dyDescent="0.6">
      <c r="C694" s="19"/>
      <c r="D694" s="19"/>
      <c r="K694" s="3"/>
      <c r="L694" s="3"/>
    </row>
    <row r="695" spans="3:12" ht="16.5" customHeight="1" x14ac:dyDescent="0.6">
      <c r="C695" s="19"/>
      <c r="D695" s="19"/>
      <c r="K695" s="3"/>
      <c r="L695" s="3"/>
    </row>
    <row r="696" spans="3:12" ht="16.5" customHeight="1" x14ac:dyDescent="0.6">
      <c r="C696" s="19"/>
      <c r="D696" s="19"/>
      <c r="K696" s="3"/>
      <c r="L696" s="3"/>
    </row>
    <row r="697" spans="3:12" ht="16.5" customHeight="1" x14ac:dyDescent="0.6">
      <c r="C697" s="19"/>
      <c r="D697" s="19"/>
      <c r="K697" s="3"/>
      <c r="L697" s="3"/>
    </row>
    <row r="698" spans="3:12" ht="16.5" customHeight="1" x14ac:dyDescent="0.6">
      <c r="C698" s="19"/>
      <c r="D698" s="19"/>
      <c r="K698" s="3"/>
      <c r="L698" s="3"/>
    </row>
    <row r="699" spans="3:12" ht="16.5" customHeight="1" x14ac:dyDescent="0.6">
      <c r="C699" s="19"/>
      <c r="D699" s="19"/>
      <c r="K699" s="3"/>
      <c r="L699" s="3"/>
    </row>
    <row r="700" spans="3:12" ht="16.5" customHeight="1" x14ac:dyDescent="0.6">
      <c r="C700" s="19"/>
      <c r="D700" s="19"/>
      <c r="K700" s="3"/>
      <c r="L700" s="3"/>
    </row>
    <row r="701" spans="3:12" ht="16.5" customHeight="1" x14ac:dyDescent="0.6">
      <c r="C701" s="19"/>
      <c r="D701" s="19"/>
      <c r="K701" s="3"/>
      <c r="L701" s="3"/>
    </row>
    <row r="702" spans="3:12" ht="16.5" customHeight="1" x14ac:dyDescent="0.6">
      <c r="C702" s="19"/>
      <c r="D702" s="19"/>
      <c r="K702" s="3"/>
      <c r="L702" s="3"/>
    </row>
    <row r="703" spans="3:12" ht="16.5" customHeight="1" x14ac:dyDescent="0.6">
      <c r="C703" s="19"/>
      <c r="D703" s="19"/>
      <c r="K703" s="3"/>
      <c r="L703" s="3"/>
    </row>
    <row r="704" spans="3:12" ht="16.5" customHeight="1" x14ac:dyDescent="0.6">
      <c r="C704" s="19"/>
      <c r="D704" s="19"/>
      <c r="K704" s="3"/>
      <c r="L704" s="3"/>
    </row>
    <row r="705" spans="3:12" ht="16.5" customHeight="1" x14ac:dyDescent="0.6">
      <c r="C705" s="19"/>
      <c r="D705" s="19"/>
      <c r="K705" s="3"/>
      <c r="L705" s="3"/>
    </row>
    <row r="706" spans="3:12" ht="16.5" customHeight="1" x14ac:dyDescent="0.6">
      <c r="C706" s="19"/>
      <c r="D706" s="19"/>
      <c r="K706" s="3"/>
      <c r="L706" s="3"/>
    </row>
    <row r="707" spans="3:12" ht="16.5" customHeight="1" x14ac:dyDescent="0.6">
      <c r="C707" s="19"/>
      <c r="D707" s="19"/>
      <c r="K707" s="3"/>
      <c r="L707" s="3"/>
    </row>
    <row r="708" spans="3:12" ht="16.5" customHeight="1" x14ac:dyDescent="0.6">
      <c r="C708" s="19"/>
      <c r="D708" s="19"/>
      <c r="K708" s="3"/>
      <c r="L708" s="3"/>
    </row>
    <row r="709" spans="3:12" ht="16.5" customHeight="1" x14ac:dyDescent="0.6">
      <c r="C709" s="19"/>
      <c r="D709" s="19"/>
      <c r="K709" s="3"/>
      <c r="L709" s="3"/>
    </row>
    <row r="710" spans="3:12" ht="16.5" customHeight="1" x14ac:dyDescent="0.6">
      <c r="C710" s="19"/>
      <c r="D710" s="19"/>
      <c r="K710" s="3"/>
      <c r="L710" s="3"/>
    </row>
    <row r="711" spans="3:12" ht="16.5" customHeight="1" x14ac:dyDescent="0.6">
      <c r="C711" s="19"/>
      <c r="D711" s="19"/>
      <c r="K711" s="3"/>
      <c r="L711" s="3"/>
    </row>
    <row r="712" spans="3:12" ht="16.5" customHeight="1" x14ac:dyDescent="0.6">
      <c r="C712" s="19"/>
      <c r="D712" s="19"/>
      <c r="K712" s="3"/>
      <c r="L712" s="3"/>
    </row>
    <row r="713" spans="3:12" ht="16.5" customHeight="1" x14ac:dyDescent="0.6">
      <c r="C713" s="19"/>
      <c r="D713" s="19"/>
      <c r="K713" s="3"/>
      <c r="L713" s="3"/>
    </row>
    <row r="714" spans="3:12" ht="16.5" customHeight="1" x14ac:dyDescent="0.6">
      <c r="C714" s="19"/>
      <c r="D714" s="19"/>
      <c r="K714" s="3"/>
      <c r="L714" s="3"/>
    </row>
    <row r="715" spans="3:12" ht="16.5" customHeight="1" x14ac:dyDescent="0.6">
      <c r="C715" s="19"/>
      <c r="D715" s="19"/>
      <c r="K715" s="3"/>
      <c r="L715" s="3"/>
    </row>
    <row r="716" spans="3:12" ht="16.5" customHeight="1" x14ac:dyDescent="0.6">
      <c r="C716" s="19"/>
      <c r="D716" s="19"/>
      <c r="K716" s="3"/>
      <c r="L716" s="3"/>
    </row>
    <row r="717" spans="3:12" ht="16.5" customHeight="1" x14ac:dyDescent="0.6">
      <c r="C717" s="19"/>
      <c r="D717" s="19"/>
      <c r="K717" s="3"/>
      <c r="L717" s="3"/>
    </row>
    <row r="718" spans="3:12" ht="16.5" customHeight="1" x14ac:dyDescent="0.6">
      <c r="C718" s="19"/>
      <c r="D718" s="19"/>
      <c r="K718" s="3"/>
      <c r="L718" s="3"/>
    </row>
    <row r="719" spans="3:12" ht="16.5" customHeight="1" x14ac:dyDescent="0.6">
      <c r="C719" s="19"/>
      <c r="D719" s="19"/>
      <c r="K719" s="3"/>
      <c r="L719" s="3"/>
    </row>
    <row r="720" spans="3:12" ht="16.5" customHeight="1" x14ac:dyDescent="0.6">
      <c r="C720" s="19"/>
      <c r="D720" s="19"/>
      <c r="K720" s="3"/>
      <c r="L720" s="3"/>
    </row>
    <row r="721" spans="3:12" ht="16.5" customHeight="1" x14ac:dyDescent="0.6">
      <c r="C721" s="19"/>
      <c r="D721" s="19"/>
      <c r="K721" s="3"/>
      <c r="L721" s="3"/>
    </row>
    <row r="722" spans="3:12" ht="16.5" customHeight="1" x14ac:dyDescent="0.6">
      <c r="C722" s="19"/>
      <c r="D722" s="19"/>
      <c r="K722" s="3"/>
      <c r="L722" s="3"/>
    </row>
    <row r="723" spans="3:12" ht="16.5" customHeight="1" x14ac:dyDescent="0.6">
      <c r="C723" s="19"/>
      <c r="D723" s="19"/>
      <c r="K723" s="3"/>
      <c r="L723" s="3"/>
    </row>
    <row r="724" spans="3:12" ht="16.5" customHeight="1" x14ac:dyDescent="0.6">
      <c r="C724" s="19"/>
      <c r="D724" s="19"/>
      <c r="K724" s="3"/>
      <c r="L724" s="3"/>
    </row>
    <row r="725" spans="3:12" ht="16.5" customHeight="1" x14ac:dyDescent="0.6">
      <c r="C725" s="19"/>
      <c r="D725" s="19"/>
      <c r="K725" s="3"/>
      <c r="L725" s="3"/>
    </row>
    <row r="726" spans="3:12" ht="16.5" customHeight="1" x14ac:dyDescent="0.6">
      <c r="C726" s="19"/>
      <c r="D726" s="19"/>
      <c r="K726" s="3"/>
      <c r="L726" s="3"/>
    </row>
    <row r="727" spans="3:12" ht="16.5" customHeight="1" x14ac:dyDescent="0.6">
      <c r="C727" s="19"/>
      <c r="D727" s="19"/>
      <c r="K727" s="3"/>
      <c r="L727" s="3"/>
    </row>
    <row r="728" spans="3:12" ht="16.5" customHeight="1" x14ac:dyDescent="0.6">
      <c r="C728" s="19"/>
      <c r="D728" s="19"/>
      <c r="K728" s="3"/>
      <c r="L728" s="3"/>
    </row>
    <row r="729" spans="3:12" ht="16.5" customHeight="1" x14ac:dyDescent="0.6">
      <c r="C729" s="19"/>
      <c r="D729" s="19"/>
      <c r="K729" s="3"/>
      <c r="L729" s="3"/>
    </row>
    <row r="730" spans="3:12" ht="16.5" customHeight="1" x14ac:dyDescent="0.6">
      <c r="C730" s="19"/>
      <c r="D730" s="19"/>
      <c r="K730" s="3"/>
      <c r="L730" s="3"/>
    </row>
    <row r="731" spans="3:12" ht="16.5" customHeight="1" x14ac:dyDescent="0.6">
      <c r="C731" s="19"/>
      <c r="D731" s="19"/>
      <c r="K731" s="3"/>
      <c r="L731" s="3"/>
    </row>
    <row r="732" spans="3:12" ht="16.5" customHeight="1" x14ac:dyDescent="0.6">
      <c r="C732" s="19"/>
      <c r="D732" s="19"/>
      <c r="K732" s="3"/>
      <c r="L732" s="3"/>
    </row>
    <row r="733" spans="3:12" ht="16.5" customHeight="1" x14ac:dyDescent="0.6">
      <c r="C733" s="19"/>
      <c r="D733" s="19"/>
      <c r="K733" s="3"/>
      <c r="L733" s="3"/>
    </row>
    <row r="734" spans="3:12" ht="16.5" customHeight="1" x14ac:dyDescent="0.6">
      <c r="C734" s="19"/>
      <c r="D734" s="19"/>
      <c r="K734" s="3"/>
      <c r="L734" s="3"/>
    </row>
    <row r="735" spans="3:12" ht="16.5" customHeight="1" x14ac:dyDescent="0.6">
      <c r="C735" s="19"/>
      <c r="D735" s="19"/>
      <c r="K735" s="3"/>
      <c r="L735" s="3"/>
    </row>
    <row r="736" spans="3:12" ht="16.5" customHeight="1" x14ac:dyDescent="0.6">
      <c r="C736" s="19"/>
      <c r="D736" s="19"/>
      <c r="K736" s="3"/>
      <c r="L736" s="3"/>
    </row>
    <row r="737" spans="3:12" ht="16.5" customHeight="1" x14ac:dyDescent="0.6">
      <c r="C737" s="19"/>
      <c r="D737" s="19"/>
      <c r="K737" s="3"/>
      <c r="L737" s="3"/>
    </row>
    <row r="738" spans="3:12" ht="16.5" customHeight="1" x14ac:dyDescent="0.6">
      <c r="C738" s="19"/>
      <c r="D738" s="19"/>
      <c r="K738" s="3"/>
      <c r="L738" s="3"/>
    </row>
    <row r="739" spans="3:12" ht="16.5" customHeight="1" x14ac:dyDescent="0.6">
      <c r="C739" s="19"/>
      <c r="D739" s="19"/>
      <c r="K739" s="3"/>
      <c r="L739" s="3"/>
    </row>
    <row r="740" spans="3:12" ht="16.5" customHeight="1" x14ac:dyDescent="0.6">
      <c r="C740" s="19"/>
      <c r="D740" s="19"/>
      <c r="K740" s="3"/>
      <c r="L740" s="3"/>
    </row>
    <row r="741" spans="3:12" ht="16.5" customHeight="1" x14ac:dyDescent="0.6">
      <c r="C741" s="19"/>
      <c r="D741" s="19"/>
      <c r="K741" s="3"/>
      <c r="L741" s="3"/>
    </row>
    <row r="742" spans="3:12" ht="16.5" customHeight="1" x14ac:dyDescent="0.6">
      <c r="C742" s="19"/>
      <c r="D742" s="19"/>
      <c r="K742" s="3"/>
      <c r="L742" s="3"/>
    </row>
    <row r="743" spans="3:12" ht="16.5" customHeight="1" x14ac:dyDescent="0.6">
      <c r="C743" s="19"/>
      <c r="D743" s="19"/>
      <c r="K743" s="3"/>
      <c r="L743" s="3"/>
    </row>
    <row r="744" spans="3:12" ht="16.5" customHeight="1" x14ac:dyDescent="0.6">
      <c r="C744" s="19"/>
      <c r="D744" s="19"/>
      <c r="K744" s="3"/>
      <c r="L744" s="3"/>
    </row>
    <row r="745" spans="3:12" ht="16.5" customHeight="1" x14ac:dyDescent="0.6">
      <c r="C745" s="19"/>
      <c r="D745" s="19"/>
      <c r="K745" s="3"/>
      <c r="L745" s="3"/>
    </row>
    <row r="746" spans="3:12" ht="16.5" customHeight="1" x14ac:dyDescent="0.6">
      <c r="C746" s="19"/>
      <c r="D746" s="19"/>
      <c r="K746" s="3"/>
      <c r="L746" s="3"/>
    </row>
    <row r="747" spans="3:12" ht="16.5" customHeight="1" x14ac:dyDescent="0.6">
      <c r="C747" s="19"/>
      <c r="D747" s="19"/>
      <c r="K747" s="3"/>
      <c r="L747" s="3"/>
    </row>
    <row r="748" spans="3:12" ht="16.5" customHeight="1" x14ac:dyDescent="0.6">
      <c r="C748" s="19"/>
      <c r="D748" s="19"/>
      <c r="K748" s="3"/>
      <c r="L748" s="3"/>
    </row>
    <row r="749" spans="3:12" ht="16.5" customHeight="1" x14ac:dyDescent="0.6">
      <c r="C749" s="19"/>
      <c r="D749" s="19"/>
      <c r="K749" s="3"/>
      <c r="L749" s="3"/>
    </row>
    <row r="750" spans="3:12" ht="16.5" customHeight="1" x14ac:dyDescent="0.6">
      <c r="C750" s="19"/>
      <c r="D750" s="19"/>
      <c r="K750" s="3"/>
      <c r="L750" s="3"/>
    </row>
    <row r="751" spans="3:12" ht="16.5" customHeight="1" x14ac:dyDescent="0.6">
      <c r="C751" s="19"/>
      <c r="D751" s="19"/>
      <c r="K751" s="3"/>
      <c r="L751" s="3"/>
    </row>
    <row r="752" spans="3:12" ht="16.5" customHeight="1" x14ac:dyDescent="0.6">
      <c r="C752" s="19"/>
      <c r="D752" s="19"/>
      <c r="K752" s="3"/>
      <c r="L752" s="3"/>
    </row>
    <row r="753" spans="3:12" ht="16.5" customHeight="1" x14ac:dyDescent="0.6">
      <c r="C753" s="19"/>
      <c r="D753" s="19"/>
      <c r="K753" s="3"/>
      <c r="L753" s="3"/>
    </row>
    <row r="754" spans="3:12" ht="16.5" customHeight="1" x14ac:dyDescent="0.6">
      <c r="C754" s="19"/>
      <c r="D754" s="19"/>
      <c r="K754" s="3"/>
      <c r="L754" s="3"/>
    </row>
    <row r="755" spans="3:12" ht="16.5" customHeight="1" x14ac:dyDescent="0.6">
      <c r="C755" s="19"/>
      <c r="K755" s="3"/>
      <c r="L755" s="3"/>
    </row>
    <row r="756" spans="3:12" ht="16.5" customHeight="1" x14ac:dyDescent="0.6">
      <c r="C756" s="19"/>
      <c r="K756" s="3"/>
      <c r="L756" s="3"/>
    </row>
  </sheetData>
  <mergeCells count="8">
    <mergeCell ref="D15:M15"/>
    <mergeCell ref="A17:O17"/>
    <mergeCell ref="C2:N2"/>
    <mergeCell ref="D8:J8"/>
    <mergeCell ref="M10:M13"/>
    <mergeCell ref="C14:M14"/>
    <mergeCell ref="C4:M4"/>
    <mergeCell ref="C5:M5"/>
  </mergeCells>
  <pageMargins left="0.7" right="0.7" top="0.75" bottom="0.75" header="0.3" footer="0.3"/>
  <pageSetup scale="4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44B81E6D-2C38-4128-A418-71E7BE2141FA}">
          <x14:formula1>
            <xm:f>'Dropdown menus'!$L$1:$L$3</xm:f>
          </x14:formula1>
          <xm:sqref>I10:J13</xm:sqref>
        </x14:dataValidation>
        <x14:dataValidation type="list" allowBlank="1" showInputMessage="1" xr:uid="{CF3ECD4B-9D38-47B8-9787-632D6C1BD846}">
          <x14:formula1>
            <xm:f>'Dropdown menus'!$L$37:$L$42</xm:f>
          </x14:formula1>
          <xm:sqref>E10:E13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Cover Sheet</vt:lpstr>
      <vt:lpstr>0-Key Documents</vt:lpstr>
      <vt:lpstr>1.1-Building Envelope (WB)</vt:lpstr>
      <vt:lpstr>1.2-Building Envelope (Comp)</vt:lpstr>
      <vt:lpstr>2.1-Vent Cent_ERV#</vt:lpstr>
      <vt:lpstr>2.2-Vent DCent_DU_</vt:lpstr>
      <vt:lpstr>2.3-Vent DCent_Common_ERV#</vt:lpstr>
      <vt:lpstr>3-Heating &amp; Cooling</vt:lpstr>
      <vt:lpstr>4-Domestic Hot Water</vt:lpstr>
      <vt:lpstr>5-Appliances &amp; Electrical </vt:lpstr>
      <vt:lpstr>6-Renewables &amp; Electrification</vt:lpstr>
      <vt:lpstr>Dropdown menus</vt:lpstr>
      <vt:lpstr>Update Page</vt:lpstr>
      <vt:lpstr>Data entry Instr.</vt:lpstr>
      <vt:lpstr>'1.2-Building Envelope (Comp)'!Print_Area</vt:lpstr>
      <vt:lpstr>'2.1-Vent Cent_ERV#'!Print_Area</vt:lpstr>
      <vt:lpstr>'2.2-Vent DCent_DU_'!Print_Area</vt:lpstr>
      <vt:lpstr>'2.3-Vent DCent_Common_ERV#'!Print_Area</vt:lpstr>
      <vt:lpstr>'5-Appliances &amp; Electrical '!Print_Area</vt:lpstr>
      <vt:lpstr>'2.2-Vent DCent_DU_'!Print_Titles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Mark Smith</cp:lastModifiedBy>
  <cp:lastPrinted>2024-08-26T20:52:22Z</cp:lastPrinted>
  <dcterms:created xsi:type="dcterms:W3CDTF">2013-06-27T00:10:55Z</dcterms:created>
  <dcterms:modified xsi:type="dcterms:W3CDTF">2024-08-27T22:51:45Z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{38518F5D-B87E-45A1-89BE-B306B37903AC}</vt:lpwstr>
  </property>
</Properties>
</file>